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570" yWindow="660" windowWidth="14400" windowHeight="11805" tabRatio="714"/>
  </bookViews>
  <sheets>
    <sheet name="АВАТ" sheetId="7" r:id="rId1"/>
  </sheets>
  <calcPr calcId="145621"/>
</workbook>
</file>

<file path=xl/calcChain.xml><?xml version="1.0" encoding="utf-8"?>
<calcChain xmlns="http://schemas.openxmlformats.org/spreadsheetml/2006/main">
  <c r="K1170" i="7"/>
  <c r="G1170"/>
  <c r="K1169"/>
  <c r="G1169"/>
  <c r="K1168"/>
  <c r="G1168"/>
  <c r="K1167"/>
  <c r="G1167"/>
  <c r="K1166"/>
  <c r="G1166"/>
  <c r="K1165"/>
  <c r="G1165"/>
  <c r="K1164"/>
  <c r="G1164"/>
  <c r="K1163"/>
  <c r="G1163"/>
  <c r="K1162"/>
  <c r="G1162"/>
  <c r="K1161"/>
  <c r="G1161"/>
  <c r="K1160"/>
  <c r="G1160"/>
  <c r="K1159"/>
  <c r="G1159"/>
  <c r="K1158"/>
  <c r="G1158"/>
  <c r="K1157"/>
  <c r="G1157"/>
  <c r="K1156"/>
  <c r="G1156"/>
  <c r="K1155"/>
  <c r="G1155"/>
  <c r="G1154"/>
  <c r="G1153"/>
  <c r="G1152"/>
  <c r="G1151"/>
  <c r="K1150"/>
  <c r="G1150"/>
  <c r="G1149"/>
  <c r="K1147"/>
  <c r="G1147"/>
  <c r="K1146"/>
  <c r="G1146"/>
  <c r="K1145"/>
  <c r="G1145"/>
  <c r="K1144"/>
  <c r="G1144"/>
  <c r="K1143"/>
  <c r="G1143"/>
  <c r="K1142"/>
  <c r="G1142"/>
  <c r="K1141"/>
  <c r="G1141"/>
  <c r="G1140"/>
  <c r="K1139"/>
  <c r="G1139"/>
  <c r="G1138"/>
  <c r="K1137"/>
  <c r="G1137"/>
  <c r="K1136"/>
  <c r="G1136"/>
  <c r="G1135"/>
  <c r="G1134"/>
  <c r="G1133"/>
  <c r="G1132"/>
  <c r="K1131"/>
  <c r="G1131"/>
  <c r="G1130"/>
  <c r="G1129"/>
  <c r="K1128"/>
  <c r="G1128"/>
  <c r="K1127"/>
  <c r="G1127"/>
  <c r="K1126"/>
  <c r="G1126"/>
  <c r="K1125"/>
  <c r="G1125"/>
  <c r="K1124"/>
  <c r="G1124"/>
  <c r="K1123"/>
  <c r="G1123"/>
  <c r="K1122"/>
  <c r="G1122"/>
  <c r="K1121"/>
  <c r="G1121"/>
  <c r="K1120"/>
  <c r="G1120"/>
  <c r="K1119"/>
  <c r="G1119"/>
  <c r="K1118"/>
  <c r="G1118"/>
  <c r="K1117"/>
  <c r="G1117"/>
  <c r="G1116"/>
  <c r="K1115"/>
  <c r="G1115"/>
  <c r="K1114"/>
  <c r="G1114"/>
  <c r="K1113"/>
  <c r="G1113"/>
  <c r="K1112"/>
  <c r="G1112"/>
  <c r="G1111"/>
  <c r="G1110"/>
  <c r="G1099"/>
  <c r="G1098"/>
  <c r="G1096"/>
  <c r="G1095"/>
  <c r="G1093"/>
  <c r="C1093"/>
  <c r="G1092"/>
  <c r="C1092"/>
  <c r="G1091"/>
  <c r="C1091"/>
  <c r="G1089"/>
  <c r="C1089"/>
  <c r="G1088"/>
  <c r="C1088"/>
  <c r="G1087"/>
  <c r="C1087"/>
  <c r="G1086"/>
  <c r="C1086"/>
  <c r="G1085"/>
  <c r="C1085"/>
  <c r="G1084"/>
  <c r="C1084"/>
  <c r="C1083"/>
  <c r="G1081"/>
  <c r="C1081"/>
  <c r="G1080"/>
  <c r="C1080"/>
  <c r="G1079"/>
  <c r="C1079"/>
  <c r="G1078"/>
  <c r="C1078"/>
  <c r="G1077"/>
  <c r="C1077"/>
  <c r="G1076"/>
  <c r="C1076"/>
  <c r="G1075"/>
  <c r="C1075"/>
  <c r="G1073"/>
  <c r="C1073"/>
  <c r="G1072"/>
  <c r="C1072"/>
  <c r="G1071"/>
  <c r="C1071"/>
  <c r="G1070"/>
  <c r="C1070"/>
  <c r="G1069"/>
  <c r="C1069"/>
  <c r="G1068"/>
  <c r="C1068"/>
  <c r="G1067"/>
  <c r="C1067"/>
  <c r="G1065"/>
  <c r="C1065"/>
  <c r="G1064"/>
  <c r="C1064"/>
  <c r="G1063"/>
  <c r="C1063"/>
  <c r="G1062"/>
  <c r="C1062"/>
  <c r="G1061"/>
  <c r="C1061"/>
  <c r="G1060"/>
  <c r="C1060"/>
  <c r="G1059"/>
  <c r="C1059"/>
  <c r="G1057"/>
  <c r="C1057"/>
  <c r="G1056"/>
  <c r="C1056"/>
  <c r="G1054"/>
  <c r="G1053"/>
  <c r="C1053"/>
  <c r="G1052"/>
  <c r="C1052"/>
  <c r="G1050"/>
  <c r="C1050"/>
  <c r="G1049"/>
  <c r="C1049"/>
  <c r="G1048"/>
  <c r="C1048"/>
  <c r="G1047"/>
  <c r="C1047"/>
  <c r="G1046"/>
  <c r="C1046"/>
  <c r="G1045"/>
  <c r="C1045"/>
  <c r="G1044"/>
  <c r="C1044"/>
  <c r="G1041"/>
  <c r="C1041"/>
  <c r="G1040"/>
  <c r="C1040"/>
  <c r="G1039"/>
  <c r="C1039"/>
  <c r="G1038"/>
  <c r="C1038"/>
  <c r="G1037"/>
  <c r="C1037"/>
  <c r="G1036"/>
  <c r="C1036"/>
  <c r="G1035"/>
  <c r="C1035"/>
  <c r="G1032"/>
  <c r="C1032"/>
  <c r="G1031"/>
  <c r="C1031"/>
  <c r="G1030"/>
  <c r="C1030"/>
  <c r="G1029"/>
  <c r="C1029"/>
  <c r="G1028"/>
  <c r="C1028"/>
  <c r="G1027"/>
  <c r="C1027"/>
  <c r="G1026"/>
  <c r="C1026"/>
  <c r="G1023"/>
  <c r="C1023"/>
  <c r="G1022"/>
  <c r="C1022"/>
  <c r="G1021"/>
  <c r="C1021"/>
  <c r="G1020"/>
  <c r="C1020"/>
  <c r="G1019"/>
  <c r="C1019"/>
  <c r="G1018"/>
  <c r="C1018"/>
  <c r="G1017"/>
  <c r="C1017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I958"/>
  <c r="G958"/>
  <c r="G957"/>
  <c r="G956"/>
  <c r="G955"/>
  <c r="G954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28"/>
  <c r="G926"/>
  <c r="G925"/>
  <c r="G924"/>
  <c r="G923"/>
  <c r="G922"/>
  <c r="G921"/>
  <c r="G920"/>
  <c r="G918"/>
  <c r="G917"/>
  <c r="G916"/>
  <c r="G915"/>
  <c r="G914"/>
  <c r="G913"/>
  <c r="G912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H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H871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H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H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H774"/>
  <c r="G773"/>
  <c r="G772"/>
  <c r="G771"/>
  <c r="G770"/>
  <c r="G769"/>
  <c r="G762"/>
  <c r="G761"/>
  <c r="G760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H695"/>
  <c r="G691"/>
  <c r="G690"/>
  <c r="G689"/>
  <c r="G688"/>
  <c r="G687"/>
  <c r="G685"/>
  <c r="G684"/>
  <c r="G682"/>
  <c r="G681"/>
  <c r="G679"/>
  <c r="G677"/>
  <c r="G676"/>
  <c r="G675"/>
  <c r="G673"/>
  <c r="G672"/>
  <c r="G671"/>
  <c r="G670"/>
  <c r="G668"/>
  <c r="G667"/>
  <c r="G665"/>
  <c r="G664"/>
  <c r="G663"/>
  <c r="G658"/>
  <c r="G657"/>
  <c r="G656"/>
  <c r="G654"/>
  <c r="G653"/>
  <c r="G652"/>
  <c r="G650"/>
  <c r="G649"/>
  <c r="G648"/>
  <c r="G647"/>
  <c r="G646"/>
  <c r="G644"/>
  <c r="G643"/>
  <c r="G642"/>
  <c r="G641"/>
  <c r="G640"/>
  <c r="G639"/>
  <c r="G638"/>
  <c r="G636"/>
  <c r="G635"/>
  <c r="G634"/>
  <c r="G633"/>
  <c r="G632"/>
  <c r="G631"/>
  <c r="G630"/>
  <c r="G628"/>
  <c r="G627"/>
  <c r="G626"/>
  <c r="G625"/>
  <c r="G624"/>
  <c r="G623"/>
  <c r="G622"/>
  <c r="G620"/>
  <c r="G619"/>
  <c r="G618"/>
  <c r="G617"/>
  <c r="G616"/>
  <c r="G615"/>
  <c r="G614"/>
  <c r="G613"/>
  <c r="G612"/>
  <c r="G611"/>
  <c r="G610"/>
  <c r="G608"/>
  <c r="G607"/>
  <c r="G606"/>
  <c r="G605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79"/>
  <c r="G578"/>
  <c r="G577"/>
  <c r="G576"/>
  <c r="G575"/>
  <c r="G574"/>
  <c r="G572"/>
  <c r="G571"/>
  <c r="G570"/>
  <c r="G569"/>
  <c r="G568"/>
  <c r="G567"/>
  <c r="G564"/>
  <c r="G563"/>
  <c r="G562"/>
  <c r="G561"/>
  <c r="G560"/>
  <c r="G559"/>
  <c r="G556"/>
  <c r="G555"/>
  <c r="G552"/>
  <c r="G551"/>
  <c r="G550"/>
  <c r="G549"/>
  <c r="G546"/>
  <c r="G541"/>
  <c r="G540"/>
  <c r="G539"/>
  <c r="G538"/>
  <c r="G537"/>
  <c r="G536"/>
  <c r="G535"/>
  <c r="G534"/>
  <c r="G533"/>
  <c r="G531"/>
  <c r="G530"/>
  <c r="G529"/>
  <c r="G528"/>
  <c r="G527"/>
  <c r="G526"/>
  <c r="G525"/>
  <c r="G524"/>
  <c r="G523"/>
  <c r="G522"/>
  <c r="G521"/>
  <c r="G520"/>
  <c r="G519"/>
  <c r="G518"/>
  <c r="G516"/>
  <c r="G515"/>
  <c r="G514"/>
  <c r="G513"/>
  <c r="G511"/>
  <c r="G510"/>
  <c r="G509"/>
  <c r="G508"/>
  <c r="G507"/>
  <c r="G506"/>
  <c r="G505"/>
  <c r="G504"/>
  <c r="G503"/>
  <c r="G502"/>
  <c r="G501"/>
  <c r="G500"/>
  <c r="G494"/>
  <c r="G493"/>
  <c r="G492"/>
  <c r="G491"/>
  <c r="G490"/>
  <c r="G489"/>
  <c r="G488"/>
  <c r="G487"/>
  <c r="G486"/>
  <c r="G485"/>
  <c r="G483"/>
  <c r="G482"/>
  <c r="G481"/>
  <c r="G480"/>
  <c r="G479"/>
  <c r="G478"/>
  <c r="G477"/>
  <c r="G476"/>
  <c r="G475"/>
  <c r="G473"/>
  <c r="G472"/>
  <c r="G471"/>
  <c r="G470"/>
  <c r="G469"/>
  <c r="G468"/>
  <c r="G467"/>
  <c r="G466"/>
  <c r="G465"/>
  <c r="G463"/>
  <c r="G462"/>
  <c r="G460"/>
  <c r="G459"/>
  <c r="G458"/>
  <c r="G457"/>
  <c r="G456"/>
  <c r="G454"/>
  <c r="G452"/>
  <c r="G451"/>
  <c r="G450"/>
  <c r="G445"/>
  <c r="G444"/>
  <c r="G442"/>
  <c r="G441"/>
  <c r="G439"/>
  <c r="K438"/>
  <c r="G438"/>
  <c r="G437"/>
  <c r="K436"/>
  <c r="G436"/>
  <c r="K435"/>
  <c r="G435"/>
  <c r="K434"/>
  <c r="G434"/>
  <c r="K433"/>
  <c r="G433"/>
  <c r="K432"/>
  <c r="G432"/>
  <c r="K431"/>
  <c r="G431"/>
  <c r="G430"/>
  <c r="K429"/>
  <c r="G429"/>
  <c r="K428"/>
  <c r="G428"/>
  <c r="K427"/>
  <c r="G427"/>
  <c r="K425"/>
  <c r="G425"/>
  <c r="K424"/>
  <c r="G424"/>
  <c r="K423"/>
  <c r="G423"/>
  <c r="K422"/>
  <c r="G422"/>
  <c r="K421"/>
  <c r="G421"/>
  <c r="K420"/>
  <c r="G420"/>
  <c r="G419"/>
  <c r="G418"/>
  <c r="G417"/>
  <c r="G415"/>
  <c r="G414"/>
  <c r="G413"/>
  <c r="G412"/>
  <c r="G411"/>
  <c r="G410"/>
  <c r="G409"/>
  <c r="G408"/>
  <c r="G407"/>
  <c r="G406"/>
  <c r="G405"/>
  <c r="G404"/>
  <c r="G402"/>
  <c r="G401"/>
  <c r="G400"/>
  <c r="G399"/>
  <c r="G398"/>
  <c r="G397"/>
  <c r="G395"/>
  <c r="G394"/>
  <c r="G392"/>
  <c r="G391"/>
  <c r="G390"/>
  <c r="G389"/>
  <c r="G387"/>
  <c r="G386"/>
  <c r="G385"/>
  <c r="G384"/>
  <c r="G383"/>
  <c r="G378"/>
  <c r="G377"/>
  <c r="G376"/>
  <c r="G375"/>
  <c r="G374"/>
  <c r="G373"/>
  <c r="G372"/>
  <c r="G371"/>
  <c r="G370"/>
  <c r="G369"/>
  <c r="G368"/>
  <c r="G367"/>
  <c r="G366"/>
  <c r="G365"/>
  <c r="K364"/>
  <c r="G364"/>
  <c r="K363"/>
  <c r="G363"/>
  <c r="K362"/>
  <c r="G362"/>
  <c r="G361"/>
  <c r="G359"/>
  <c r="G358"/>
  <c r="G357"/>
  <c r="G355"/>
  <c r="G354"/>
  <c r="G353"/>
  <c r="G351"/>
  <c r="G350"/>
  <c r="G349"/>
  <c r="G347"/>
  <c r="G344"/>
  <c r="G341"/>
  <c r="G340"/>
  <c r="G339"/>
  <c r="G338"/>
  <c r="G336"/>
  <c r="G335"/>
  <c r="G334"/>
  <c r="G333"/>
  <c r="G332"/>
  <c r="G331"/>
  <c r="G329"/>
  <c r="G328"/>
  <c r="G327"/>
  <c r="G324"/>
  <c r="G323"/>
  <c r="G322"/>
  <c r="G321"/>
  <c r="G320"/>
  <c r="G319"/>
  <c r="G316"/>
  <c r="G315"/>
  <c r="G314"/>
  <c r="G313"/>
  <c r="G312"/>
  <c r="G311"/>
  <c r="G305"/>
  <c r="G304"/>
  <c r="G303"/>
  <c r="G302"/>
  <c r="G301"/>
  <c r="G300"/>
  <c r="G299"/>
  <c r="G296"/>
  <c r="G295"/>
  <c r="G294"/>
  <c r="G293"/>
  <c r="G292"/>
  <c r="G291"/>
  <c r="G290"/>
  <c r="G289"/>
  <c r="G288"/>
  <c r="G287"/>
  <c r="G286"/>
  <c r="G285"/>
  <c r="G282"/>
  <c r="G281"/>
  <c r="G280"/>
  <c r="G279"/>
  <c r="G278"/>
  <c r="G277"/>
  <c r="G276"/>
  <c r="G275"/>
  <c r="G274"/>
  <c r="G273"/>
  <c r="G272"/>
  <c r="G271"/>
  <c r="G270"/>
  <c r="G267"/>
  <c r="G266"/>
  <c r="G264"/>
  <c r="G258"/>
  <c r="G257"/>
  <c r="G256"/>
  <c r="G254"/>
  <c r="G253"/>
  <c r="G252"/>
  <c r="G251"/>
  <c r="G250"/>
  <c r="G249"/>
  <c r="G248"/>
  <c r="G247"/>
  <c r="G246"/>
  <c r="G245"/>
  <c r="G244"/>
  <c r="G243"/>
  <c r="G241"/>
  <c r="G240"/>
  <c r="G239"/>
  <c r="G238"/>
  <c r="G237"/>
  <c r="G235"/>
  <c r="G234"/>
  <c r="G233"/>
  <c r="G232"/>
  <c r="G231"/>
  <c r="G230"/>
  <c r="G229"/>
  <c r="G228"/>
  <c r="G227"/>
  <c r="G226"/>
  <c r="G225"/>
  <c r="G224"/>
  <c r="G223"/>
  <c r="G221"/>
  <c r="G220"/>
  <c r="G217"/>
  <c r="G216"/>
  <c r="G215"/>
  <c r="G213"/>
  <c r="G212"/>
  <c r="G211"/>
  <c r="G210"/>
  <c r="G205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4"/>
  <c r="G183"/>
  <c r="G182"/>
  <c r="G181"/>
  <c r="G180"/>
  <c r="G179"/>
  <c r="G178"/>
  <c r="G177"/>
  <c r="G175"/>
  <c r="G174"/>
  <c r="G173"/>
  <c r="G172"/>
  <c r="G171"/>
  <c r="G170"/>
  <c r="G169"/>
  <c r="G168"/>
  <c r="G167"/>
  <c r="G166"/>
  <c r="G165"/>
  <c r="G164"/>
  <c r="G163"/>
  <c r="G162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39"/>
  <c r="G138"/>
  <c r="G137"/>
  <c r="G136"/>
  <c r="G135"/>
  <c r="G134"/>
  <c r="G133"/>
  <c r="G132"/>
  <c r="G131"/>
  <c r="G130"/>
  <c r="G129"/>
  <c r="G127"/>
  <c r="G126"/>
  <c r="G125"/>
  <c r="G124"/>
  <c r="I122"/>
  <c r="G122"/>
  <c r="I121"/>
  <c r="G121"/>
  <c r="I120"/>
  <c r="G120"/>
  <c r="I119"/>
  <c r="G119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99"/>
  <c r="G98"/>
  <c r="G97"/>
  <c r="G96"/>
  <c r="G95"/>
  <c r="G94"/>
  <c r="G93"/>
  <c r="G92"/>
  <c r="G91"/>
  <c r="G90"/>
  <c r="G89"/>
  <c r="G88"/>
  <c r="G87"/>
  <c r="G86"/>
  <c r="G85"/>
  <c r="G84"/>
  <c r="K79"/>
  <c r="G79"/>
  <c r="K78"/>
  <c r="G78"/>
  <c r="K77"/>
  <c r="G77"/>
  <c r="K76"/>
  <c r="G76"/>
  <c r="K74"/>
  <c r="G74"/>
  <c r="K73"/>
  <c r="G73"/>
  <c r="G72"/>
  <c r="G71"/>
  <c r="G70"/>
  <c r="G69"/>
  <c r="G68"/>
  <c r="K67"/>
  <c r="G67"/>
  <c r="G65"/>
  <c r="G64"/>
  <c r="G63"/>
  <c r="G62"/>
  <c r="G61"/>
  <c r="G60"/>
  <c r="G59"/>
  <c r="G58"/>
  <c r="G57"/>
  <c r="G56"/>
  <c r="I54"/>
  <c r="G54"/>
  <c r="I53"/>
  <c r="G53"/>
  <c r="I52"/>
  <c r="G52"/>
  <c r="I51"/>
  <c r="G51"/>
  <c r="G50"/>
  <c r="G48"/>
  <c r="G47"/>
  <c r="G46"/>
  <c r="G45"/>
  <c r="G44"/>
  <c r="G43"/>
  <c r="G42"/>
  <c r="G41"/>
  <c r="G40"/>
  <c r="G39"/>
  <c r="G37"/>
  <c r="G35"/>
  <c r="G34"/>
  <c r="G33"/>
  <c r="G31"/>
  <c r="G30"/>
  <c r="G29"/>
  <c r="G28"/>
  <c r="G26"/>
  <c r="G25"/>
  <c r="G24"/>
  <c r="G23"/>
  <c r="G22"/>
  <c r="G21"/>
  <c r="G19"/>
  <c r="G18"/>
  <c r="G17"/>
  <c r="G15"/>
  <c r="G13"/>
  <c r="G12"/>
  <c r="G11"/>
  <c r="G10"/>
  <c r="G9"/>
</calcChain>
</file>

<file path=xl/sharedStrings.xml><?xml version="1.0" encoding="utf-8"?>
<sst xmlns="http://schemas.openxmlformats.org/spreadsheetml/2006/main" count="1424" uniqueCount="1190">
  <si>
    <t>полка СПРО-6-7 (1800x563мм)</t>
  </si>
  <si>
    <t>полка СПРП-6-1 (800x503мм)</t>
  </si>
  <si>
    <t>полка СПРП-6-2 (1000x503мм)</t>
  </si>
  <si>
    <t>полка СПРП-6-3 (1200x503мм)</t>
  </si>
  <si>
    <t>полка СПРП-6-4 (1400x503мм)</t>
  </si>
  <si>
    <t>полка СПРП-6-5 (1500x503мм)</t>
  </si>
  <si>
    <t>полка СПРП-6-6 (1600x503мм)</t>
  </si>
  <si>
    <t>полка СПРП-6-7 (1800x503мм)</t>
  </si>
  <si>
    <t>полка СПРО-7-2 (1000x663мм)</t>
  </si>
  <si>
    <t>полка СПРО-7-3 (1200x663мм)</t>
  </si>
  <si>
    <t>полка СПРО-7-4 (1400x663мм)</t>
  </si>
  <si>
    <t>полка СПРО-7-5 (1500x663мм)</t>
  </si>
  <si>
    <t>полка СПРО-7-6 (1600x663мм)</t>
  </si>
  <si>
    <t>полка СПРО-7-7 (1800x663мм)</t>
  </si>
  <si>
    <t>полка СПРП-7-1 (800x603мм)</t>
  </si>
  <si>
    <t>полка СПРП-7-2 (1000x603мм)</t>
  </si>
  <si>
    <t>полка СПРП-7-3 (1200x603мм)</t>
  </si>
  <si>
    <t>полка СПРП-7-4 (1400x603мм)</t>
  </si>
  <si>
    <t>полка СПРП-7-5 (1500x603мм)</t>
  </si>
  <si>
    <t>полка СПРП-7-6 (1600x603мм)</t>
  </si>
  <si>
    <t>полка СПРП-7-7 (1800x603мм)</t>
  </si>
  <si>
    <t>СПРП-6-1 (800x600x850мм.)</t>
  </si>
  <si>
    <t>Усиленный стальной каркас и его стяжки изготовлены из квадратной трубы.</t>
  </si>
  <si>
    <t>Стеллажи кухонные (серия 400) вся нерж.</t>
  </si>
  <si>
    <t>Стеллажи кухонные (серия 500) вся нерж.</t>
  </si>
  <si>
    <t xml:space="preserve"> Ванна моечная (котломойка) сварная, каркас крашен.  </t>
  </si>
  <si>
    <t xml:space="preserve">Прилавок для столовых приборов ПСПХ-70М с хлебницей (630 мм) </t>
  </si>
  <si>
    <t xml:space="preserve">Прилавок для столовых приборов ПСПХ-70Т с хлебницей (630 мм) </t>
  </si>
  <si>
    <t xml:space="preserve"> Ванна моечная (котломойка) сварная, вся нержавейка </t>
  </si>
  <si>
    <t>Прилавок для горячих напитков ПГН-70ПМ (полка с подсветкой, откр., 1120 мм) /вся нерж./</t>
  </si>
  <si>
    <t xml:space="preserve">Комплект соединительный КСП6-1/3П для стойки с ПКА-6-1/3П с верхней панелью управления </t>
  </si>
  <si>
    <t xml:space="preserve">Комплект соединительный КСП6-1/2П для стойки с ПКА-6-1/2П с верхней панелью управления </t>
  </si>
  <si>
    <t>Прилавок для столовых приборов ПСП-70ПМ  /вся нерж./</t>
  </si>
  <si>
    <t xml:space="preserve">Ванна 1-о секц. ВМП-6-1-5 РЧ (500х500x300) </t>
  </si>
  <si>
    <t xml:space="preserve">Ванна 1-о секц. ВМП-7-1-5 РН (500х500х300) </t>
  </si>
  <si>
    <t xml:space="preserve">Ванна 1-о секц. ВМП-7-1-6 РН (600х500х300) </t>
  </si>
  <si>
    <t>Кипятильник воды КВЭ-15 (15 литров, наливного типа, 30-110 С)</t>
  </si>
  <si>
    <t>Кипятильник воды КВЭ-30 (30 литров, наливного типа, 30-110 С)</t>
  </si>
  <si>
    <t>Аппараты шоковой заморозки</t>
  </si>
  <si>
    <t>Внимание:</t>
  </si>
  <si>
    <t>Передвижные прилавки установлены на колеса, имеется блокировка колес, в комплекте полка с подсветкой, складывающиеся направляющие с двух сторон.</t>
  </si>
  <si>
    <r>
      <t xml:space="preserve">Дополнительную информацию, внешний вид оборудования  и техн. характеристики можно получить на сайте  </t>
    </r>
    <r>
      <rPr>
        <b/>
        <sz val="9"/>
        <color indexed="8"/>
        <rFont val="Arial Cyr"/>
        <charset val="204"/>
      </rPr>
      <t>www.abat.ru</t>
    </r>
  </si>
  <si>
    <t xml:space="preserve">Ванна 2-х секц. ВМП-6-2-5 РЧ (500х500x300) </t>
  </si>
  <si>
    <t xml:space="preserve">Ванна 3-х секц. ВМП-6-3-5 РЧ (500х500x300) </t>
  </si>
  <si>
    <t>Ванна 2-х секц. ВМП-7-2-5 РН (500х500х300)</t>
  </si>
  <si>
    <t>Ванна 2-х секц. ВМП-7-2-6 РН (600х500х300)</t>
  </si>
  <si>
    <t xml:space="preserve">Ванна 3-х секц. ВМП-7-3-6 РН (600х500х300) </t>
  </si>
  <si>
    <t xml:space="preserve">Ванна 1-о секц. ВМП-6-1-5 РН (500х500х300)  </t>
  </si>
  <si>
    <t xml:space="preserve">Ванна 2-х секц. ВМП-6-2-5 РН (500х500х300) </t>
  </si>
  <si>
    <t xml:space="preserve">Ванна 3-х секц. ВМП-6-3-5 РН (500х500х300) </t>
  </si>
  <si>
    <t xml:space="preserve">Ванна 3-х секц. ВМП-7-3-5 РН (500х500х300) </t>
  </si>
  <si>
    <t>Стол-тумбы купе, островные (600 серия)</t>
  </si>
  <si>
    <t>Стол-тумбы купе, островные (700 серия)</t>
  </si>
  <si>
    <t>Стол-тумбы купе, пристенные с бортом (600 серия)</t>
  </si>
  <si>
    <t>Стол-тумбы купе, пристенные с бортом (700 серия)</t>
  </si>
  <si>
    <t>Стол-тумба купе СТКО-6-2 (1000х600х860)</t>
  </si>
  <si>
    <t>Стол-тумба купе СТКО-6-3 (1200х600х860)</t>
  </si>
  <si>
    <t>Стол-тумба купе СТКП-6-2 (1000х600х860)</t>
  </si>
  <si>
    <t>Стол-тумба купе СТКП-6-3 (1200х600х860)</t>
  </si>
  <si>
    <t>Стол-тумба купе СТКО-7-2 (1000х700х860)</t>
  </si>
  <si>
    <t>Стол-тумба купе СТКО-7-3 (1200х700х860)</t>
  </si>
  <si>
    <t>Стол-тумба купе СТКП-7-2  (1000х700х860)</t>
  </si>
  <si>
    <t>Стол-тумба купе СТКП-7-3  (1200х700х860)</t>
  </si>
  <si>
    <t>СПРО-6-2 (1000x600x850мм)</t>
  </si>
  <si>
    <t>СПРО-6-3 (1200x600x850мм)</t>
  </si>
  <si>
    <t>СПРО-6-1 (800x600x850мм.)</t>
  </si>
  <si>
    <t>СПРП-6-1 (800x600x850мм)</t>
  </si>
  <si>
    <t>СПРП-6-2 (1000x600x850мм)</t>
  </si>
  <si>
    <t>СПРП-6-3 (1200x600x850мм)</t>
  </si>
  <si>
    <t>СПРП-6-4 (1400x600x850мм)</t>
  </si>
  <si>
    <t>СПРП-6-5 (1500x600x850мм)</t>
  </si>
  <si>
    <t>СПРП-6-6 (1600x600x850мм)</t>
  </si>
  <si>
    <t>СПРП-6-7 (1800x600x850мм)</t>
  </si>
  <si>
    <t>СПРО-7-2 (1000x700x850мм)</t>
  </si>
  <si>
    <t>СПРО-7-3 (1200x700x850мм)</t>
  </si>
  <si>
    <t>СПРО-7-4 (1400x700x850мм)</t>
  </si>
  <si>
    <t>СПРО-7-5 (1500x700x850мм)</t>
  </si>
  <si>
    <t>СПРО-7-6 (1600x700x850мм)</t>
  </si>
  <si>
    <t>СПРО-7-7 (1800x700x850мм)</t>
  </si>
  <si>
    <t>СПРП-7-1 (800x700x850мм)</t>
  </si>
  <si>
    <t>СПРП-7-2 (1000x700x850мм)</t>
  </si>
  <si>
    <t xml:space="preserve">СПРП-7-3 (1200x700x850мм) </t>
  </si>
  <si>
    <t>СПРП-7-4 (1400x700x850мм)</t>
  </si>
  <si>
    <t>СПРП-7-5 (1500x700x850мм)</t>
  </si>
  <si>
    <t>СПРП-7-6 (1600x700x850мм)</t>
  </si>
  <si>
    <t>СПРП-7-7 (1800x700x850мм)</t>
  </si>
  <si>
    <t>СПРО-6-4 (1400x600x850мм)</t>
  </si>
  <si>
    <t>СПРО-6-5 (1500x600x850мм)</t>
  </si>
  <si>
    <t>СПРО-6-6 (1600x600x850мм)</t>
  </si>
  <si>
    <t>СПРО-6-7 (1800x600x850мм)</t>
  </si>
  <si>
    <t>СПРП-7-3 (1200x700x850мм)</t>
  </si>
  <si>
    <t>СПРО-7-1 (800x700x850мм)</t>
  </si>
  <si>
    <t>Код</t>
  </si>
  <si>
    <t xml:space="preserve">Столы островные (600 серия)  </t>
  </si>
  <si>
    <t xml:space="preserve">Столы островные (700 серия)  </t>
  </si>
  <si>
    <t>Столы пристенные, с бортом (600 серия)</t>
  </si>
  <si>
    <t>Столы пристенные, с бортом (700 серия)</t>
  </si>
  <si>
    <t>2.</t>
  </si>
  <si>
    <t>3.</t>
  </si>
  <si>
    <t>4.</t>
  </si>
  <si>
    <t>Столы производственные имеют разборную конструкцию каркаса.</t>
  </si>
  <si>
    <t xml:space="preserve"> Розничные цены, руб.</t>
  </si>
  <si>
    <t>(столешница - нерж., каркас - краш.сталь)</t>
  </si>
  <si>
    <t>(столешница-нерж., каркас с полкой-нерж.)</t>
  </si>
  <si>
    <t>Столешницы производственных столов имееют деревянную подложку.</t>
  </si>
  <si>
    <t xml:space="preserve">Полки крашенные на столы островные (600 серия)  </t>
  </si>
  <si>
    <t xml:space="preserve">Полки крашенные на столы островные (700 серия)  </t>
  </si>
  <si>
    <t xml:space="preserve">Полки крашенные на столы пристенные (600 серия)  </t>
  </si>
  <si>
    <t xml:space="preserve">Полки крашенные на столы пристенные (700 серия)  </t>
  </si>
  <si>
    <t>полка СПРО-6-2 (1000x563мм)</t>
  </si>
  <si>
    <t>полка СПРО-6-3 (1200x563мм)</t>
  </si>
  <si>
    <t>полка СПРО-6-4 (1400x563мм)</t>
  </si>
  <si>
    <t>полка СПРО-6-5 (1500x563мм)</t>
  </si>
  <si>
    <t>полка СПРО-6-6 (1600x563мм)</t>
  </si>
  <si>
    <t>Комплект пароварочный (мантоварка) КП-60 для КПЭМ-60 /вся нерж./</t>
  </si>
  <si>
    <t>Комплект пароварочный (мантоварка) КП-100 для КПЭМ-100 /вся нерж./</t>
  </si>
  <si>
    <t>Комплект пароварочный (мантоварка) КП-160 для КПЭМ-160 /вся нерж./</t>
  </si>
  <si>
    <t>Шкафы холодильные среднетемпературные  (t 0...+5°С) верхний агрегат, динамическое охлаждение</t>
  </si>
  <si>
    <t>Шкаф холодильный ШХс-0,5 краш. (700х690х2050) t 0...+5°С, верх.агрегат, авт.оттайка, мех.замок, ванна выпаривания конденсата</t>
  </si>
  <si>
    <t>Шкаф холодильный ШХс-0,5-01 нерж. (700х690х2050) t 0...+5°С, верхний агрегат, авт.оттайка, мех. замок, доводчик, ванна выпаривания конденсата</t>
  </si>
  <si>
    <t>Шкафы холодильные универсальные  (t -5+5°С) верхний агрегат, динамическое охлаждение</t>
  </si>
  <si>
    <t>Шкаф холодильный ШХ-0,5 краш. (700х690х2050) t -5...+5°С, верх.агрегат, ТЭН оттайки, мех.замок, ванна выпаривания конденсата</t>
  </si>
  <si>
    <t>Шкаф холодильный ШХ-0,5-01 нерж. (700х690х2050) t -5...+5°С, верх.агрегат, ТЭН оттайки, мех.замок, доводчик, ванна выпаривания конденсата</t>
  </si>
  <si>
    <t>Шкафы холодильные низкотемпературные (t -18°С) верхний агрегат, динамическое охлаждение</t>
  </si>
  <si>
    <t>Шкаф холодильный ШХн-0,5 краш. (700х690х2050) t -18°С, верх.агрегат, ТЭН оттайки, мех.замок, ванна выпаривания конденсата</t>
  </si>
  <si>
    <t>Шкаф холодильный ШХн-0,5-01 нерж. (700х690х2050) t -18°С, верх.агрегат, ТЭН оттайки, мех.замок, доводчик, ванна выпаривания конденсата</t>
  </si>
  <si>
    <t>Шкафы холодильные среднетемпературные  (t 0...+5°С) нижний агрегат, динамическое охлаждение</t>
  </si>
  <si>
    <t>Шкафы холодильные универсальные  (t -5+5°С) нижний агрегат, динамическое охлаждение</t>
  </si>
  <si>
    <t>Шкафы холодильные низкотемпературные (t -18°С) нижний агрегат, динамическое охлаждение</t>
  </si>
  <si>
    <t>Кипятильники наливные</t>
  </si>
  <si>
    <t>Кипятильники проточные</t>
  </si>
  <si>
    <t>Кипятильник электрический непрерывного действия КЭН-50 (прямоугольный)</t>
  </si>
  <si>
    <t>Кипятильник электрический непрерывного действия КЭН-100 (прямоугольный)</t>
  </si>
  <si>
    <t>Мини-пароконвектоматы бойлерные</t>
  </si>
  <si>
    <t>Шкафы расстоечные и подставки под пароконвектоматы</t>
  </si>
  <si>
    <t>Шкаф холодильный ШХс-1,0 краш. (1485х690х2050) t 0...+5°С, верх.агрегат, авт.оттайка, мех.замок, ванна выпаривания конденсата</t>
  </si>
  <si>
    <t>Шкаф холодильный ШХ-1,0 краш. (1485х690х2050) t -5...+5°С, верх.агрегат, ТЭН оттайки, мех.замок, ванна выпаривания конденсата</t>
  </si>
  <si>
    <t>Шкаф холодильный ШХн-1,0 краш. (1485х690х2050) t -18°С, верх.агрегат, ТЭН оттайки, мех.замок, ванна выпаривания конденсата</t>
  </si>
  <si>
    <t>Розничные цены</t>
  </si>
  <si>
    <t>без НДС</t>
  </si>
  <si>
    <t>Стол раздаточный СПМР-6-1 (600x605 мм) для чистой посуды</t>
  </si>
  <si>
    <t>Стол раздаточный СПМР-6-5 (1050x605 мм) для чистой посуды</t>
  </si>
  <si>
    <t>Машина кухонная овощерезательная МКО-50, 250 кг/ч, 0,5 кВт, 400В</t>
  </si>
  <si>
    <t>Комплект соединительный КСП-4 для стойки из конвекционных печей типа КЭП-4</t>
  </si>
  <si>
    <t>Шкафы жарочные газовые (900 серия)</t>
  </si>
  <si>
    <t>Стеллаж CК-1-4 (400x800x1730мм)</t>
  </si>
  <si>
    <t>Стеллаж CК-1-5 (500x800x1730мм)</t>
  </si>
  <si>
    <t>Стеллаж CК-2-4 (400x1000x1730мм)</t>
  </si>
  <si>
    <t>Стеллаж CК-2-5 (500x1000x1730мм)</t>
  </si>
  <si>
    <t>Стеллаж CК-3-4 (400x1200x1730мм)</t>
  </si>
  <si>
    <t>Стеллаж CК-3-5 (500x1200x1730мм)</t>
  </si>
  <si>
    <t>Стеллаж CК-4-4 (400x1400x1730мм)</t>
  </si>
  <si>
    <t>Стеллаж CК-4-5 (500x1400x1730мм)</t>
  </si>
  <si>
    <t>Стеллаж CК-5-4 (400x1500x1730мм)</t>
  </si>
  <si>
    <t>Стеллаж CК-5-5 (500x1500x1730мм)</t>
  </si>
  <si>
    <t>Стеллаж CК-6-4 (400x1600x1730мм)</t>
  </si>
  <si>
    <t>Стеллаж CК-6-5 (500x1600x1730мм)</t>
  </si>
  <si>
    <t>Стеллаж CК-7-4 (400x1800x1730мм)</t>
  </si>
  <si>
    <t>Стеллаж CК-7-5 (500x1800x1730мм)</t>
  </si>
  <si>
    <t>Стеллажи кухонные (серия 600) вся нерж.</t>
  </si>
  <si>
    <t>Стеллаж CК-1-6 (600x800x1730мм)</t>
  </si>
  <si>
    <t>Стеллаж CК-2-6 (600x1000x1730мм)</t>
  </si>
  <si>
    <t>Стеллаж CК-3-6 (600x1200x1730мм)</t>
  </si>
  <si>
    <t>Стеллаж CК-4-6 (600x1400x1730мм)</t>
  </si>
  <si>
    <t>Стеллаж CК-5-6 (600x1500x1730мм)</t>
  </si>
  <si>
    <t>Стеллаж CК-6-6 (600x1600x1730мм)</t>
  </si>
  <si>
    <t>Стеллаж CК-7-6 (600x1800x1730мм)</t>
  </si>
  <si>
    <t>Ванны моечные цельнотянутые (вварные), разборные, каркас крашеный (600 серия), глубина мойки-300 мм</t>
  </si>
  <si>
    <t>Ванна 1-о секц. ВМП-7-1 котломойка (мойка 604x600x500мм) каркас крашен.</t>
  </si>
  <si>
    <t>Ванна 1-о секц. ВМП-9-1 котломойка (мойка 800x800x500мм) каркас крашен.</t>
  </si>
  <si>
    <t>Ванна 1-о секц. ВМП-7-1 котломойка (мойка 604x600x500мм) вся нерж.</t>
  </si>
  <si>
    <t>Ванна 1-о секц. ВМП-9-1 котломойка (мойка 800x800x500мм) вся нерж.</t>
  </si>
  <si>
    <t>5.</t>
  </si>
  <si>
    <t>6.</t>
  </si>
  <si>
    <t>Шкафы нейтральные (разборные)</t>
  </si>
  <si>
    <t>Шкаф для одежды ШРО-6-0 нерж. (600х560х1800 мм)</t>
  </si>
  <si>
    <t xml:space="preserve">Шкаф распашной для хлеба ШРХ-6-1 РН нерж. (820х560х1800 мм, вместимость 7 лотков для хлеба 456х740х71 мм) </t>
  </si>
  <si>
    <t>Лоток для хлеба ЛХБ-16 (740х450х70 мм)</t>
  </si>
  <si>
    <t>Тележки передвижные</t>
  </si>
  <si>
    <t>Тележка для сбора посуды ТС-100 (1000х500мм) 1 полка, 2 г/емк. , вся нерж.</t>
  </si>
  <si>
    <t>Тележка для сушки тарелок  ТСТ-100-4 (1000мм)  140 тарелок, вся нерж.</t>
  </si>
  <si>
    <t>Полки настенные (вся нерж.)</t>
  </si>
  <si>
    <t>Кронштейн настенный КН-2 (530 мм) комплект (2 шт.) вся нерж.</t>
  </si>
  <si>
    <t>Кронштейн настенный КН-3 (890 мм) комплект (2 шт.) вся нерж.</t>
  </si>
  <si>
    <t>Полка для сушки тарелок ПСТ-2 (1000x300 мм) настенная, 2 кассеты, 70 тарелок,с лотком для сбора воды</t>
  </si>
  <si>
    <t>Полка для сушки тарелок ПСТ-3 (1000x300 мм) настенная, 3 кассеты, 110 тарелок, с лотком для сбора воды</t>
  </si>
  <si>
    <t>Полка настенная открытая ПНО-1 (800х400х700 мм), нерж.</t>
  </si>
  <si>
    <t>Полка настенная открытая ПНО-2 (1000х400х700 мм), нерж.</t>
  </si>
  <si>
    <t>Полка настенная открытая ПНО-3 (1200х400х700 мм), нерж.</t>
  </si>
  <si>
    <t>Полка-купе настенная ПНК-1 (800x400x700 мм)</t>
  </si>
  <si>
    <t>Полка-купе настенная ПНК-2 (1000x400x700 мм)</t>
  </si>
  <si>
    <t>Полка-купе настенная ПНК-3 (1200x400x700 мм)</t>
  </si>
  <si>
    <t xml:space="preserve">Полка ПНР-2Д (1000 мм) корпус-нерж., 2 распашные двери из МДФ со стеклом, подсветка </t>
  </si>
  <si>
    <t>Полка ПНР-3Д (1200 мм) корпус-нерж., 2 распашные двери из МДФ со стеклом, подсветка</t>
  </si>
  <si>
    <t>Столы,  вспомогательное оборудование</t>
  </si>
  <si>
    <t>Полки настенные ПН устанавливаются на два кронштейна настенных КН-2 или КН-3. Кронштейны заказываются отдельно.</t>
  </si>
  <si>
    <t>Ванны комплектуются сливными сифонами, имеют штатное место на столешнице под установку смесителей.</t>
  </si>
  <si>
    <t>Шкаф холодильный ШХс-0,5-02 краш. (700х690х2050) t 0...+5°С, нижн.агрегат, авт.оттайка, мех.замок, ванна выпаривания конденсата</t>
  </si>
  <si>
    <t>Шкаф холодильный ШХ-0,5-02 краш. (700х690х2050) t -5...+5°С, нижн.агрегат, ТЭН оттайки, мех.замок, ванна выпаривания конденсата</t>
  </si>
  <si>
    <t>Шкаф холодильный ШХн-0,5-02 краш. (700х690х2050) t -18°С, нижн.агрегат, ТЭН оттайки, мех.замок, ванна выпаривания конденсата</t>
  </si>
  <si>
    <t>Пароконвектоматы бойлерные программируемые с автоматической мойкой серии ПП2</t>
  </si>
  <si>
    <t>Пароконвектоматы инжекционные серии ВМ2</t>
  </si>
  <si>
    <t>Прилавок для горячих напитков ПГН-70ПМ (полка с подсветкой, откр., 1120 мм) кашир.</t>
  </si>
  <si>
    <t>Тележка-шпилька ТШГ-8, 8 уровней для подносов 430х550 мм, расстояние между уровнями 160 мм, вся нерж.</t>
  </si>
  <si>
    <t>Шкаф расстоечный ШРТ-8-01Э (8 уровней 460х330/435х320 мм, под конвекц.печи КПП и ПКЭ, камера-эмаль, без противней) корпус эмалир.</t>
  </si>
  <si>
    <t>Шкаф расстоечный ШРТ-8-01 (8 уровней 460х330/435х320 мм, под конвекц.печи КПП и ПКЭ, камера-нерж, без противней)</t>
  </si>
  <si>
    <t>Шкаф расстоечный ШРТ-8Э (8 уровней 400х600 мм, под конвекц.печи КЭП-4, камера-эмаль, без противней) корпус эмалир.</t>
  </si>
  <si>
    <t>Шкаф расстоечный ШРТ-8 (8 уровней 400х600 мм, под конвекц.печи КЭП-4, камера-нерж, без противней)</t>
  </si>
  <si>
    <t>Шкаф расстоечный ШРТ-12Э (6 уровней 600х800 / каждый уровень 2х600х400 мм / под конвекц.печи КЭП-6, КЭП-10, камера-эмаль. без противней) корпус эмалир.</t>
  </si>
  <si>
    <t>Шкаф расстоечный ШРТ-12 (6 уровней 600х800 / каждый уровень 2х600х400 мм / под конвекц.печи КЭП-6, КЭП-10, камера-нерж. без противней) вся нерж.</t>
  </si>
  <si>
    <t>Зонт вентиляционный ЗВЭ-800-2-П (1250x800x450 мм) (устанавливается над 700 серией)</t>
  </si>
  <si>
    <t>Зонт вентиляционный ЗВЭ-900-1,5-П (920x900x450 мм) (устанавливается над ЭП-4ЖШ)</t>
  </si>
  <si>
    <t xml:space="preserve">Зонт приточно-вытяжной ЗПВ-1100-2-О (1250x1100x450 мм) (устанавливается над 900 серией) </t>
  </si>
  <si>
    <t>Прилавок для столовых приборов ПСП-70КМ (630 мм, нерж. стаканы)</t>
  </si>
  <si>
    <t>Прилавок  холодильный ПВВ(Н)-70КМ-НШ (открытый, с нейтр. шкафом, одна полка, подсветка,охл. стол, 1120 мм)</t>
  </si>
  <si>
    <t>Мармит 1-х блюд ПМЭС-70КМ  (2 конфорки, одна полка, подсветка 1120 мм)</t>
  </si>
  <si>
    <t>Мармит 2-х блюд ПМЭС-70КМ-60 (две полки, подсветка, с гастроемкостями, 1120 мм)</t>
  </si>
  <si>
    <t>Прилавок для горячих напитков ПГН-70КМ-02 нейтральный стол (без полок, 1120 мм)</t>
  </si>
  <si>
    <t>Кассовая кабина КК-70КМ  (1120 мм) универсальная</t>
  </si>
  <si>
    <t>Прилавок ПТЭ-70КМ-80 для подогрева тарелок (80 тарелок, 2х240, 630 мм, нерж.)</t>
  </si>
  <si>
    <t>Модуль нейтральный МН-70КМ нейтральный стол (630 мм)</t>
  </si>
  <si>
    <t>Прилавок для горячих напитков ПГН-70КМ-03 нейтральный стол (без полок, 1500 мм)</t>
  </si>
  <si>
    <t>Прилавок для горячих напитков ПГН-70КМ нейтральный стол (две полки, 1120 мм)</t>
  </si>
  <si>
    <t>Прилавок для горячих напитков ПГН-70КМ-01 нейтральный стол (две полки, 1500 мм)</t>
  </si>
  <si>
    <t>Прилавок-витрина тепловой ПВТ-70КМ (закрытая витрина, 1120 мм)</t>
  </si>
  <si>
    <t>Прилавок тепловой ПВТ-70КМ-02 (тепловой шкаф, тепловентилятор,без полок, 1500 мм)</t>
  </si>
  <si>
    <t>Прилавок-витрина нейтральная ПВТ-70КМ-В-01 (три полки, 1120 мм)</t>
  </si>
  <si>
    <t>Мармит 1-х блюд ПМЭС-70КМ-01 (3 конфорки, одна полка, подсветка, 1500 мм)</t>
  </si>
  <si>
    <t>Мармит 2-х блюд ЭМК-70КМ паровой (две полки, подсветка, с гастроемкостями, 1120 мм)</t>
  </si>
  <si>
    <t>Мармит 2-х блюд ЭМК-70КМ-01 паровой (две полки, подсветка, с гастроемкостями, 1500 мм)</t>
  </si>
  <si>
    <t>Мармит 2-х блюд ЭМК-70КМ паровой (две подогреваемые полки, подсветка, с гастроемкостями, 1120 мм)</t>
  </si>
  <si>
    <t>Мармит 2-х блюд ЭМК-70КМ-01 паровой (две подогреваемые полки, подсветка, с гастроемкостями, 1500 мм)</t>
  </si>
  <si>
    <t>Мармит 1-х и 2-х блюд ЭМК-70КМУ универс. паровой (две полки, подсвет, одна конф., с г/ёмкостями, 1500 мм)</t>
  </si>
  <si>
    <t>Мармит 2-х блюд ПМЭС-70КМ-80 (две полки,  подсветка, с гастроемкостями,1500 мм)</t>
  </si>
  <si>
    <t>Прилавок холодильный ПВВ(Н)-70КМ-01-НШ (открытый,полка,подсветка, охлаждаемый стол 1500 мм)</t>
  </si>
  <si>
    <t>Прилавок холодильный ПВВ(Н)-70КМ-02-НШ вся нерж. с ванной, нейтральный шкаф (1120 мм)</t>
  </si>
  <si>
    <t>Прилавок холодильный ПВВ(Н)-70КМ-03-НШ вся нерж. с ванной, нейтральный шкаф (1500 мм)</t>
  </si>
  <si>
    <t>Прилавок-витрина холодильный ПВВ(Н)-70КМ-С-НШ вся нерж. плоский стол (1120 мм)</t>
  </si>
  <si>
    <t>Прилавок-витрина холодильный ПВВ(Н)-70КМ-С-01-НШ вся нерж. плоский стол (1500 мм)</t>
  </si>
  <si>
    <t>Прилавок-витрина холодильный ПВВ(Н)-70КМ-С-02-НШ вся нерж. с гастроемкостями (1120 мм)</t>
  </si>
  <si>
    <t>Прилавок-витрина холодильный ПВВ(Н)-70КМ-С-03-НШ вся нерж. с гастроемкостями (1500 мм)</t>
  </si>
  <si>
    <t>Прилавок-витрина холодильный ПВВ(Н)-70КМ-С-01-ОК с охлаждаемой камерой (саладэт закрыт.,1500 мм)</t>
  </si>
  <si>
    <t>Модуль поворотный МП-90КМ (внешн. 90 градус)</t>
  </si>
  <si>
    <t>Модуль поворотный МП-90КМ-01 (внутрен. 90 градус) без направляющей</t>
  </si>
  <si>
    <t>Модуль поворотный МП-45КМ (внешн. 45 градус)</t>
  </si>
  <si>
    <t>Модуль поворотный МП-45КМ-01 (внутрен. 45 градус) без направляющей</t>
  </si>
  <si>
    <t xml:space="preserve">Прилавок для столовых приборов ПСП-70М (630 мм, нерж. стаканы) </t>
  </si>
  <si>
    <t>Прилавок холодильный ПВВ(Н)-70М-НШ (открытый, полка, подсветка охлаждаемая ванна h-85 мм, 1120 мм)</t>
  </si>
  <si>
    <t>Мармит 1-х блюд ПМЭС-70М (2 конфорки, полка, подсветка, 1120 мм)</t>
  </si>
  <si>
    <t>Мармит 2-х блюд ЭМК-70М паровой (две полки, подсветка, с гастроемкостями,1120 мм)</t>
  </si>
  <si>
    <t>Прилавок для горячих напитков ПГН-70М (нейтральный стол, 1120 мм)</t>
  </si>
  <si>
    <t>Кассовая кабина КК-70М (1120 мм) универсальная</t>
  </si>
  <si>
    <t xml:space="preserve">Прилавок ПТЭ-70М-80 для подогрева тарелок (80 тарелок, 2х240 мм, 630 мм, нерж.) </t>
  </si>
  <si>
    <t>Модуль нейтральный МН-70М вся нерж. (630 мм)</t>
  </si>
  <si>
    <t>Прилавок для горячих напитков ПГН-70М-01 (нейтральный стол, 1500 мм)</t>
  </si>
  <si>
    <t>Прилавок-витрина тепловой ПВТ-70М (закрытая витрина, 1120 мм)</t>
  </si>
  <si>
    <t>Мармит 1-х блюд ПМЭС-70М-01( 3 конфорки, две полки,  подсветка, 1500 мм)</t>
  </si>
  <si>
    <t>Мармит 2-х блюд ЭМК-70М-01 паровой (две полки,  подсветка,с гастроемкостями, 1500 мм)</t>
  </si>
  <si>
    <t>Мармит 2-х блюд ЭМК-70МШ паровой с тепловым шкафом (две полки, с г/ёмкостями, 1500 мм)</t>
  </si>
  <si>
    <t>Мармит 1-х и 2-х блюд ЭМК-70МУ универс. паровой (две полки, подсветка, одна конф., с г/ёмкостями, 1500 мм)</t>
  </si>
  <si>
    <t>Прилавок холодильный ПВВ(Н)-70М-01-НШ (открытый, две полки,  подсветка,охлажд. ванна h-85мм.,1500 мм)</t>
  </si>
  <si>
    <t>Прилавок-витрина холодильный ПВВ(Н)-70М-С-01-НШ с гастроёмкостями (саладэт закрыт.,1120 мм)</t>
  </si>
  <si>
    <t>Прилавок-витрина холодильный ПВВ(Н)-70М-С-НШ с гастроёмкостями (саладэт закрыт.,1500 мм)</t>
  </si>
  <si>
    <t>Прилавок-витрина холодильный ПВВ(Н)-70М-С-ОК с охлаждаемой камерой (саладэт закрыт.,1500 мм)</t>
  </si>
  <si>
    <t>Модуль поворотный МП-90М (внешн. 90 градус)</t>
  </si>
  <si>
    <t>Модуль поворотный МП-90М-01 (внутрен. 90 градус) без направляющей</t>
  </si>
  <si>
    <t>Модуль поворотный МП-45М (внешн. 45 градус)</t>
  </si>
  <si>
    <t>Модуль поворотный МП-45М-01 (внутрен. 45 градус) без направляющей</t>
  </si>
  <si>
    <t>Прилавок холодильный ПВВ(Н)-70ПМ-НШ (откр., полка с подсветкой,с г/емкост.,1120 мм) /вся нерж./</t>
  </si>
  <si>
    <t>Прилавок холодильный ПВВ(Н)-70ПМ-01-НШ (откр., полка с подсветкой,с г/емкост.,1500 мм) /вся нерж./</t>
  </si>
  <si>
    <t>Мармит 2-х блюд ЭМК-70ПМ паровой (полка с подсветкой,с г/емкостями,1120 мм) /вся нерж./</t>
  </si>
  <si>
    <t>Мармит 2-х блюд ЭМК-70ПМ-01 паровой (полка с подсветкой,с г/емкостями,1500 мм) /вся нерж./</t>
  </si>
  <si>
    <t>Прилавок холодильный ПВВ(Н)-70ПМ-НШ (откр., полка с подсветкой,с г/емкост.,1120 мм) кашир.</t>
  </si>
  <si>
    <t>Прилавок холодильный ПВВ(Н)-70ПМ-01-НШ (откр., полка с подсветкой,с г/емкост.,1500 мм) кашир.</t>
  </si>
  <si>
    <t>Мармит 2-х блюд ЭМК-70ПМ паровой (полка с подсветкой,с г/емкостями,1120 мм) кашир.</t>
  </si>
  <si>
    <t>Мармит 2-х блюд ЭМК-70ПМ-01 паровой (полка с подсветкой,с г/емкостями,1500 мм) кашир.</t>
  </si>
  <si>
    <t>Прилавок для столовых приборов ПСП-70ПМ кашир.</t>
  </si>
  <si>
    <t>Прилавок ПТЭ-70КМ(П)-80 для подогрева тарелок (80 тарелок, 2х240 мм, 630 мм) кашир.</t>
  </si>
  <si>
    <t>Прилавок холодильный ПВВ(Н)-70Т-НШ охлаждаемая ванна (открытый,1120 мм)</t>
  </si>
  <si>
    <t>Мармит 2-х блюд ЭМК-70Т паровой (3 полки, подсветка, с гастроемкостями,1120 мм)</t>
  </si>
  <si>
    <t>Прилавок для горячих напитков ПГН-70Т (нейтральный стол, 3 полки, 1120 мм)</t>
  </si>
  <si>
    <t>Кассовая кабина КК-70Т (1120 мм) универсальная</t>
  </si>
  <si>
    <t>Прилавок ПТЭ-70Т-80 для подогрева тарелок (80 тарелок, 2х240 мм, 630 мм)</t>
  </si>
  <si>
    <t>Модуль нейтральный МН-70Т вся нерж. (630 мм)</t>
  </si>
  <si>
    <t>Прилавок для горячих напитков ПГН-70Т-01 (нейтральный стол, 3 полки, 1500 мм)</t>
  </si>
  <si>
    <t>Прилавок-витрина тепловой ПВТ-70Т (закрытая витрина, 1120 мм)</t>
  </si>
  <si>
    <t>Мармит 2-х блюд ЭМК-70Т-01 паровой (3 полки,  подсветка,с гастроемкостями, 1500 мм)</t>
  </si>
  <si>
    <t>Прилавок холодильный ПВВ(Н)-70Т-01-НШ (открытый, 3 полки, подсветка,охлажд. ванна h-85 мм,1500 мм)</t>
  </si>
  <si>
    <t>Прилавок-витрина холодильный ПВВ(Н)-70Т-С-НШ с гастроёмкостями (саладэт закрыт.,1120 мм)</t>
  </si>
  <si>
    <t>Прилавок-витрина холодильный ПВВ(Н)-70Т-С-01-НШ с гастроёмкостями (саладэт закрыт.,1500 мм)</t>
  </si>
  <si>
    <t xml:space="preserve">Модуль поворотный МП-90Т (внешн. 90 градус) </t>
  </si>
  <si>
    <t>Модуль поворотный МП-90Т-01 (внутрен. 90 градус)</t>
  </si>
  <si>
    <t>Модуль поворотный МП-45Т (внешн. 45 градус)</t>
  </si>
  <si>
    <t>Модуль поворотный МП-45Т-01 (внутрен. 45 градус)</t>
  </si>
  <si>
    <t>Стол кондитерский СКР-7-2 (1400x700x860 мм) столешница-дерево (бук), каркас крашен</t>
  </si>
  <si>
    <t>Стол для сбора отходов ССО-1 (800x700x860 мм) каркас крашен</t>
  </si>
  <si>
    <t>Стол для сбора отходов ССО-1 (800x700x860 мм) вся нерж.</t>
  </si>
  <si>
    <t>Стол для сбора отходов ССО-4 (1400x700x860 мм) каркас крашен</t>
  </si>
  <si>
    <t>Стол для сбора отходов ССО-4 (1400x700x860 мм) вся нерж.</t>
  </si>
  <si>
    <t>Стол для кофемашины СКМ-7-2 (1400x700x860 мм) 3 выдв. ящика, 1 откидн. ящик, 4 шкаф., вся нерж.</t>
  </si>
  <si>
    <t>Стол с тумбой островной СТО-7-1 (1000x700x860 мм) 3 выдвижных ящика, вся нерж.</t>
  </si>
  <si>
    <t>Стол с тумбой островной СТО-7-2 (1200x700x860 мм) 3 выдвижных ящика, вся нерж.</t>
  </si>
  <si>
    <t>Стол с тумбой островной СТО-7-3 (1500x700x860 мм) 3 выдвижных ящика, вся нерж.</t>
  </si>
  <si>
    <t xml:space="preserve">Стол с выдвижными ящиками СТН-7-1 (1200x700x860 мм) 3 выдвижных ящика, вся нерж. </t>
  </si>
  <si>
    <t xml:space="preserve">Стол с выдвижными ящиками СТН-7-2 (1400x700x860 мм) 3 выдвижных ящика, вся нерж. </t>
  </si>
  <si>
    <t>Стол для мойки овощей СМО-6-3 РЧ (1200x600x860 мм) мойка-стол, (мойка-500x500x300 мм), каркас крашен.</t>
  </si>
  <si>
    <t>Стол для мойки овощей СМО-6-3 РН (1200x600x860 мм) мойка-стол, (мойка-500x500x300 мм), вся нерж.</t>
  </si>
  <si>
    <t xml:space="preserve">Стол для мойки овощей СМО-6-4 РЧ (1400x600x860 мм) стол-мойка-стол, (мойка-500x500x300 мм), каркас крашен. </t>
  </si>
  <si>
    <t>Стол для мойки овощей СМО-6-4 РН (1400x600x860 мм) стол-мойка-стол, (мойка-500x500x300 мм), вся нерж.</t>
  </si>
  <si>
    <t xml:space="preserve">Стол для мойки овощей СМО-6-7 РЧ (1800x600x860 мм) мойка-мойка-стол, (мойка-500x500x300 мм), каркас крашен. </t>
  </si>
  <si>
    <t>Стол для мойки овощей СМО-6-7 РН (1800x600x860 мм) мойка-мойка-стол, (мойка-500x500x300 мм), вся нерж.</t>
  </si>
  <si>
    <t>Стол для мойки овощей СМО-7-7 РЧ (1800x700x860 мм) мойка-мойка-стол, (мойка-500x500x300 мм), каркас крашен.</t>
  </si>
  <si>
    <t>Стол для мойки овощей СМО-7-7 РН (1800x700x860 мм) мойка-мойка-стол, (мойка-500x500x300 мм), вся нерж.</t>
  </si>
  <si>
    <t xml:space="preserve">Стол-тумба купе СТК-2Д (1000x760x905 мм) корпус-нерж., двери-ламинат со стеклом, подсветка </t>
  </si>
  <si>
    <t>Стол предмоечный и сбора отходов СПСО-7-5 (1500х704х860 мм), мойка (500х500х300), разборный, вся нерж.</t>
  </si>
  <si>
    <t>Подставка межплитная ПМП-40 (400x850x860 мм) каркас крашен.</t>
  </si>
  <si>
    <t>Подставка межплитная ПМП-40-01 (400x600x860 мм) каркас крашен.</t>
  </si>
  <si>
    <t>Подтоварник кухонный ПК-40 (400x400x420 мм) каркас крашен.</t>
  </si>
  <si>
    <t>Подтоварник кухонный ПК-7-5 (1500x700x420 мм) каркас крашен.</t>
  </si>
  <si>
    <t>Подтоварник кухонный ПК-6-2 (1000x600x300 мм) каркас крашен.</t>
  </si>
  <si>
    <t>Подтоварник кухонный ПК-6-5 (1500x600x300 мм) каркас крашен.</t>
  </si>
  <si>
    <t>Спица СГТ-20</t>
  </si>
  <si>
    <t>Шпилька станционарная ШС-20-1/1</t>
  </si>
  <si>
    <t>Тележка для пароконвектомата ТП 20-1/1</t>
  </si>
  <si>
    <t xml:space="preserve">Фильтр система Brita 1001943 PURITY C 150 </t>
  </si>
  <si>
    <t>Средство моющее для автоматической мойки пароконвектоматов Neodisher Combi Clean (0,7 л)</t>
  </si>
  <si>
    <t>Решетка ПВТ70М-03.00.000-03СБ полиров. (400 х 692)</t>
  </si>
  <si>
    <t xml:space="preserve">Решетка ПВТ70М-03.00.000-02СБ полиров. (570х692)
</t>
  </si>
  <si>
    <t>Решетка ПВТ70М-03.00.000-04СБполиров. (570х476)</t>
  </si>
  <si>
    <t xml:space="preserve">Решетка ПВТ70М-03.00.000-05СБполиров. (400х476)
</t>
  </si>
  <si>
    <t>Решетка ПВТ70М-03.00.000-01СБ полиров. (400х504)</t>
  </si>
  <si>
    <t>Решетка ПВТ70М-03.00.000СБ полиров. (570х504)</t>
  </si>
  <si>
    <t>Противень алюминиевый 460х330 мм КПП-4Э.9820.00.00.003, гладкий, для конвекционных печей КПП</t>
  </si>
  <si>
    <t>Противень алюминиевый 435х320 мм, гладкий, для конвекционных печей ПКЭ</t>
  </si>
  <si>
    <t>Противень 530х470х30 черн. (ЭП4-4-01.00.003-08) для плит ЭП, шкафов ШЖЭ</t>
  </si>
  <si>
    <t>Стакан к ПСП  зиговкой</t>
  </si>
  <si>
    <t>Направляющая линии "Аста" 630 мм в сборе (ЭМК70К-50-02СБ)</t>
  </si>
  <si>
    <t>Направляющая линии "Аста" 1120 мм в сборе (ЭМК70К-50СБ)</t>
  </si>
  <si>
    <t>Направляющая линии "Аста" 1500 мм в сборе (ЭМК70К-50-01СБ)</t>
  </si>
  <si>
    <t>Направляющая линии "Аста" МП-45К в сборе (МПН45К-13СБ)</t>
  </si>
  <si>
    <t>Направляющая линии "Аста" МП-90К в сборе (МПН90К-13СБ)</t>
  </si>
  <si>
    <t>Направляющая линии "Патша" 630 мм в сборе (ЭМК70М-30-02СБ)</t>
  </si>
  <si>
    <t>Направляющая линии "Патша" 1120 мм в сборе (ЭМК70М-30СБ)</t>
  </si>
  <si>
    <t>Направляющая линии "Патша" 1500 мм в сборе (ЭМК70М-30-01СБ)</t>
  </si>
  <si>
    <t>Направляющая линии "Патша" МП-45М в сборе (МП45М-30СБ)</t>
  </si>
  <si>
    <t>Направляющая линии "Патша" МП-90М в сборе (МП90М-20СБ)</t>
  </si>
  <si>
    <t>Направляющая  линии "Премьер" 630мм в сборе</t>
  </si>
  <si>
    <t>Направляющая линии "Премьер" 1120 мм в сборе (ЭМК70Т.1022.21.00.000СБ)</t>
  </si>
  <si>
    <t>Направляющая линии "Премьер" 1500 мм в сборе (ЭМК70Т.1022.21.00.000-01СБ)</t>
  </si>
  <si>
    <t>Направляющая линии "Премьер" МП-90Т в сборе (МП90Т.1064.21.00.000СБ)</t>
  </si>
  <si>
    <t>Аксессуары для посудомоечных машин</t>
  </si>
  <si>
    <t>Кассета для тарелок МПК-700К.1102.00.00.090, 500х500х90 мм</t>
  </si>
  <si>
    <t>Кассета нейтральная МПК-700К.1102.00.00.091 (кассета для стаканов и чашек) 500х500х90 мм</t>
  </si>
  <si>
    <t>Рамка в сборе МПК-700К (к кассете для стаканов и чашек)</t>
  </si>
  <si>
    <t>Съёмный держатель №20 - 2 шт (для противней, подносов и гастроемкостей глубиной до 20 мм)</t>
  </si>
  <si>
    <t>Съёмный держатель №40 - 2 шт (для противней, подносов и гастроемкостей глубиной до 40 мм)</t>
  </si>
  <si>
    <t>Съёмный держатель №65 - 2 шт (для противней, подносов и гастроемкостей глубиной до 65 мм)</t>
  </si>
  <si>
    <t>Комплект съёмных держателей (№20 - 1 шт, №40 - 1 шт, №65 - 1 шт)</t>
  </si>
  <si>
    <t>Сетка защитная МПК-65-65 для мойки легких предметов</t>
  </si>
  <si>
    <t>Подставка ПТП-20 для пароконвектомата ПКА-20-1/1ПП2 (для компенсации неровностей пола)</t>
  </si>
  <si>
    <t>Модуль нижний МН-02 (700 серия) одиночный модуль 400x700х540 мм, вся нерж.</t>
  </si>
  <si>
    <t>Модуль нижний МН-03 (700 серия) сдвоенный модуль 800x700х540 мм, вся нерж.</t>
  </si>
  <si>
    <t xml:space="preserve">Зонт приточно-вытяжной ЗПВ-900-1,5-П (920x900x450 мм) (устанавливается над 900 серией) </t>
  </si>
  <si>
    <t>Фритюрница электрическая ЭФК-20-1/3Н настольная, г/ёмк GN1/3 - 1 шт.</t>
  </si>
  <si>
    <t>Фритюрница электрическая ЭФК-30-1/2Н настольная, г/ёмк GN1/2 - 1 шт.</t>
  </si>
  <si>
    <t>Аппарат контактной обработки АКО-30Н нерж. (440х310х245 мм) гриль контактный</t>
  </si>
  <si>
    <t>Шкаф холодильный ШХс-0,7 краш. (740х850х2050) t 0...+5°С, верх.агрегат, авт.оттайка, мех.замок, ванна выпаривания конденсата</t>
  </si>
  <si>
    <t>Шкаф холодильный ШХс-1,4 краш. (1485х850х2050) t 0...+5°С, верх.агрегат, авт.оттайка, мех.замок, ванна выпаривания конденсата</t>
  </si>
  <si>
    <t>Шкаф холодильный ШХс-0,7-01 нерж. (740х850х2050) t 0...+5°С, верхний агрегат, авт.оттайка, мех. замок, доводчик, ванна выпаривания конденсата</t>
  </si>
  <si>
    <t>Шкаф холодильный ШХс-1,4-01 нерж. (1485х850х2050) t 0...+5°С, верхний агрегат, авт.оттайка, мех. замок, доводчик, ванна выпаривания конденсата</t>
  </si>
  <si>
    <t>Шкаф холодильный ШХ-0,7 краш. (740х850х2050) t -5...+5°С, верх.агрегат, ТЭН оттайки, мех.замок, ванна выпаривания конденсата</t>
  </si>
  <si>
    <t>Шкаф холодильный ШХ-1,4 краш. (1485х850х2050) t -5...+5°С, верх.агрегат, ТЭН оттайки, мех.замок, ванна выпаривания конденсата</t>
  </si>
  <si>
    <t>Шкаф холодильный ШХ-0,7-01 нерж. (740х850х2050) t -5...+5°С, верх.агрегат, ТЭН оттайки, мех.замок, доводчик, ванна выпаривания конденсата</t>
  </si>
  <si>
    <t>Шкаф холодильный ШХ-1,4-01 нерж. (1485х850х2050) t -5...+5°С, верх.агрегат, ТЭН оттайки, мех.замок, доводчик, ванна выпаривания конденсата</t>
  </si>
  <si>
    <t>Шкаф холодильный ШХн-0,7 краш. (740х850х2050) t -18°С, верх.агрегат, ТЭН оттайки, мех.замок, ванна выпаривания конденсата</t>
  </si>
  <si>
    <t>Шкаф холодильный ШХн-1,4 краш. (1485х850х2050) t -18°С, верх.агрегат, ТЭН оттайки, мех.замок, ванна выпаривания конденсата</t>
  </si>
  <si>
    <t>Шкаф холодильный ШХн-0,7-01 нерж. (740х850х2050) t -18°С, верх.агрегат, ТЭН оттайки, мех.замок, доводчик, ванна выпаривания конденсата</t>
  </si>
  <si>
    <t>Шкаф холодильный ШХн-1,4-01 нерж. (1485х850х2050) t -18°С, верх.агрегат, ТЭН оттайки, мех.замок, доводчик, ванна выпаривания конденсата</t>
  </si>
  <si>
    <t>Шкаф холодильный ШХс-0,7-02 краш. (740х850х2050) t 0...+5°С, нижн.агрегат, авт.оттайка, мех.замок, ванна выпаривания конденсата</t>
  </si>
  <si>
    <t>Шкаф холодильный ШХс-0,7-03 нерж. (740х850х2050) t 0...+5°С, нижн.агрегат, авт.оттайка, мех.замок, ванна выпаривания конденсата</t>
  </si>
  <si>
    <t>Шкаф холодильный ШХс-1,4-02 краш. (1485х850х2050) t 0...+5°С, нижн.агрегат, авт.оттайка, мех.замок, ванна выпаривания конденсата</t>
  </si>
  <si>
    <t>Шкаф холодильный ШХ-0,7-02 краш. (740х850х2050) t -5...+5°С, нижн.агрегат, ТЭН оттайки, мех.замок, ванна выпаривания конденсата</t>
  </si>
  <si>
    <t>Шкаф холодильный ШХ-1,4-02 краш. (1485х850х2050) t -5...+5°С, нижн.агрегат, ТЭН оттайки, мех.замок, ванна выпаривания конденсата</t>
  </si>
  <si>
    <t>Шкаф холодильный ШХн-0,7-02 краш. (740х850х2050) t -18°С, нижн.агрегат, ТЭН оттайки, мех.замок, ванна выпаривания конденсата</t>
  </si>
  <si>
    <t>Шкаф холодильный ШХн-1,4-02 краш. (1485х850х2050) t -18°С, нижн.агрегат, ТЭН оттайки, мех.замок, ванна выпаривания конденсата</t>
  </si>
  <si>
    <t>повышение</t>
  </si>
  <si>
    <t>Зонты вытяжные для пароконвектоматов</t>
  </si>
  <si>
    <t>Щипцы кулинарные, нерж. сталь</t>
  </si>
  <si>
    <t>Решетка для кур-гриль РКГ-6 для ПКА, 550х326х147, 6 кур, нерж. сталь</t>
  </si>
  <si>
    <t>Решетка для кур-гриль РКГ-9 для ПКА, 550х326х147, 9 кур, нерж. сталь</t>
  </si>
  <si>
    <t>Гастроемкость GN 1/1-40 (без крышки и ручек) (530x325x40 мм, вся нерж)</t>
  </si>
  <si>
    <t>Гастроемкость GN 1/1-65 (без крышки и ручек) (530x325x65 мм, вся нерж)</t>
  </si>
  <si>
    <t>Гастроемкость GN 1/1-20 (без крышки и ручек) (530x325x20 мм, вся нерж)</t>
  </si>
  <si>
    <t>Гастроемкость GN 1/3-20 на ПКА 6-1/3 (325x176 мм)</t>
  </si>
  <si>
    <t>Гастроемкость GN 1/3-40 на ПКА 6-1/3 (325x176 мм)</t>
  </si>
  <si>
    <t>Гастроемкость стандартная GN 2/1-40 для плит ЭП и шкафов ШЖЭ с конвекцией (646x530 мм)</t>
  </si>
  <si>
    <t>Крышка гастроемкости GN 1/3</t>
  </si>
  <si>
    <t>Крышка гастроемкости GN 1/2</t>
  </si>
  <si>
    <t>Крышка гастроемкости GN 1/4</t>
  </si>
  <si>
    <t>Противень алюминиевый 600х400 мм КЭП-4П.8926.00.00.003, гладкий, для конвекционных печей КЭП</t>
  </si>
  <si>
    <t>Противень 530х470х30 эмалир. (ЭП4-4-01.00.003-09-Э) для плит ЭП, шкафов ШЖЭ</t>
  </si>
  <si>
    <t xml:space="preserve">Противень 530х470х30 нерж. (ЭП4-4-01.00.003-06) для плит ЭП, шкафов ШЖЭ  </t>
  </si>
  <si>
    <t>Аксессуары для линий раздачи</t>
  </si>
  <si>
    <t>Аксессуары для пищеварочных котлов</t>
  </si>
  <si>
    <t>Взбивальная решетка (250 л) КРЕМ-250.ОМР.19605.00.00.025</t>
  </si>
  <si>
    <t>Взбивальная решетка (350 л) КРЕМ-350.ОМР.19570.00.00.025</t>
  </si>
  <si>
    <t>Взбивальная решетка (60 л) КРЕМ-60-ОМР.19592.00.00.025</t>
  </si>
  <si>
    <t>Комплект скребков силиконовых (160 л) КРЕМ.19635.20.00.000СБ</t>
  </si>
  <si>
    <t>Комплект скребков силиконовых (250 л) КРЕМ-250.ОМР.19605.20.00.000СБ</t>
  </si>
  <si>
    <t>Комплект скребков силиконовых (350 л) КРЕМ-350.ОМР.19570.20.00.000СБ</t>
  </si>
  <si>
    <t>Комплект скребков силиконовых (60 л) КРЕМ-60-ОМР.19592.20.00.000СБ</t>
  </si>
  <si>
    <t>Подставка выставочная (60 л)</t>
  </si>
  <si>
    <t>Полукрышка (60 л) КРЕМ-60-ОМР.19592.08.01.000СБ</t>
  </si>
  <si>
    <t>Средство моющее для МПК Neodisher Alka 220 (12 кг)</t>
  </si>
  <si>
    <t>Средство моющее МПК Биоль ПМ-автомат арт. 057 (5 л)</t>
  </si>
  <si>
    <t>Подставка ПФПМ-6-1 (600х600 мм) для фронтальной посудомоечной машины</t>
  </si>
  <si>
    <t>Стол предмоечный СПМФ-7-1 (1160х690 мм) душ-стойка, мойка цельнотянутая 400х400х250, для фронтальных машин МПК-500</t>
  </si>
  <si>
    <t>Стол предмоечный СПМП-6-1 (560x671 мм) душ-стойка, мойка цельнотянутая 400х400х250</t>
  </si>
  <si>
    <t>Стол предмоечный СПМП-6-3 (1200x671 мм) душ-стойка, направляющие на 4 кассеты, мойка цельнотянутая 400х400х250</t>
  </si>
  <si>
    <t>Стол предмоечный СПМП-6-5 (1500x671 мм) душ-стойка, сбор отходов, мойка цельнотянутая 400х400х250</t>
  </si>
  <si>
    <t>Стол предмоечный СПМП-6-7 (1700x671 мм) душ-стойка, сбор отходов, направл. на 4 кассеты, мойка цельнотян. 400х400х250</t>
  </si>
  <si>
    <t>Стол предмоечный СПМП-7-4 (1300х700 мм) душ-стойка, мойка цельнотянутая 400х400х250, для туннельных машин МПТ</t>
  </si>
  <si>
    <t>Стол раздаточный СПМР-6-2 (700х600 мм) для чистой посуды, для туннельных машин МПТ</t>
  </si>
  <si>
    <t>Газовая плита 2-х горелочная ПГК-27Н, настольная 700 серия, 400х700х470 мм, нерж.</t>
  </si>
  <si>
    <t>Газовая плита 4-х горелочная ПГК-47Н, настольная 700 серия, 800x700x470 мм, нерж.</t>
  </si>
  <si>
    <t>Газовая плита 4-х горелочная ПГК-49ЖШ, газовая духовка, 900 серия, 800x900x970 мм, нерж.</t>
  </si>
  <si>
    <t>Газовая плита 4-х горелочная ПГК-49П, на краш. подставке, без духовки ,900 серия, 800x900x970 мм</t>
  </si>
  <si>
    <t>Газовая плита 6-ти горелочная ПГК-69ЖШ, газовая духовка, 900 серия, 1200x900х970 мм, нерж.</t>
  </si>
  <si>
    <t>Газовая плита 6-ти горелочная ПГК-69П, на краш. подставке, без духовки, 900 серия, 1200x900х970 мм</t>
  </si>
  <si>
    <t xml:space="preserve">  Плиты электрические (700 серия)</t>
  </si>
  <si>
    <t xml:space="preserve">  Плиты индукционные (900 серия)</t>
  </si>
  <si>
    <t>Зонт вентиляционный ЗВЭ-900-4-О (2250x900x500 мм) (устанавливается над 900 серией)</t>
  </si>
  <si>
    <t>Полка настенная ПН-1-3 (800x300 мм)</t>
  </si>
  <si>
    <t>Полка настенная ПН-2-3 (1000x300 мм)</t>
  </si>
  <si>
    <t>Полка настенная ПН-3-3 (1200x300 мм)</t>
  </si>
  <si>
    <t>Полка настенная ПН-4-3 (1400x300 мм)</t>
  </si>
  <si>
    <t>Полка настенная ПН-5-3 (1500x300 мм)</t>
  </si>
  <si>
    <t>Полка настенная ПН-6-3 (1600x300 мм)</t>
  </si>
  <si>
    <t>Полка настенная ПН-7-3 (1800x300 мм)</t>
  </si>
  <si>
    <t>Стакан для столовых приборов МПК-700К.1102.00.11.000СБ</t>
  </si>
  <si>
    <t>Шкаф жарочный газовый ШЖГ-1, эмалированная духовка, краш. подставка, 840х935х1065 мм, лицев. нерж.</t>
  </si>
  <si>
    <t>Шкаф жарочный газовый ШЖГ-2, эмалированная духовка, краш. подставка, 840х935х1500 мм, лицев. нерж.</t>
  </si>
  <si>
    <t>Шкаф жарочный газовый ШЖГ-3, эмалированная духовка, 840х935х1500 мм, лицев. нерж.</t>
  </si>
  <si>
    <t>Шкаф жарочный ШЖЭ-1, стандартная духовка, подставка, 840x900x1080 мм, лицев. нерж.</t>
  </si>
  <si>
    <t>Шкаф жарочный ШЖЭ-1-Э, эмалированная духовка, подставка, 840x900x1080 мм, лицев. нерж.</t>
  </si>
  <si>
    <t>Шкаф жарочный ШЖЭ-1-К-2/1, нерж. духовка GN 2/1, конвекция, пароувлажнение, подставка, 840x930x1080 мм, вся нерж.</t>
  </si>
  <si>
    <t>Шкаф жарочный ШЖЭ-2, стандартная духовка, подставка, 840х900x1510 мм, лицев. нерж.</t>
  </si>
  <si>
    <t>Шкаф жарочный ШЖЭ-2-Э, эмалированная духовка, подставка, 840х900x1510 мм, лицев. нерж.</t>
  </si>
  <si>
    <t>Шкаф жарочный ШЖЭ-2-01, нерж. духовка, подставка, 840х900x1510 мм, лицев. нерж.</t>
  </si>
  <si>
    <t>Шкаф жарочный ШЖЭ-2-К-2/1, нерж. духовка GN 2/1, конвекция, пароувлажнение, подставка, 840x930x1510 мм, вся нерж.</t>
  </si>
  <si>
    <t>Шкаф жарочный ШЖЭ-3, стандартная духовка, 840x900x1500 мм, лицев. нерж.</t>
  </si>
  <si>
    <t>Шкаф жарочный ШЖЭ-3-Э, эмалированная духовка, 840x900x1500 мм, лицев. нерж.</t>
  </si>
  <si>
    <t>Шкаф жарочный ШЖЭ-3-01, нерж. духовка, подставка, 840x900x1500 мм, лицев. нерж.</t>
  </si>
  <si>
    <t>Шкаф жарочный ШЖЭ-3-К-2/1, нерж. духовка GN 2/1, конвекция, пароувлажнение, 840x930x1500 мм, вся нерж.</t>
  </si>
  <si>
    <t>Шкаф холодильный ШХс-1,4-03 нерж. (1485х850х2050) t 0...+5°С, нижн.агрегат, авт.оттайка, мех.замок, ванна выпаривания конденсата</t>
  </si>
  <si>
    <t>Противень алюминиевый GN 2/1-15 для РПШ-16-21М.802453.00.00.003</t>
  </si>
  <si>
    <t>Пароконвектомат ПКА 10-1/1ПМФ (морской, парогенератор, память на 110 программ приготовления, 10хGN-1/1, вся нерж, без г/емкостей, 3х-канальный щуп, регулировка влажности, 5 скоростей вращения вентилятора, фиксация двери, крепление к полу)</t>
  </si>
  <si>
    <t>Шкаф расстоечный тепловой ШРТ 10-1/1М (10 уровней GN-1/1, стекл. дверь, вся нерж, 840x768x1044)</t>
  </si>
  <si>
    <t>Подставка под пароконвектомат ПК-6-13 (6 уровней GN-1/1, вся нерж) для мини-пароконвектоматов ПКА-6-1/3П</t>
  </si>
  <si>
    <t>Подставка под пароконвектомат ПК-6М (6 уровней GN-1/1, вся нерж.)</t>
  </si>
  <si>
    <t>Подставка под пароконвектомат ПК-10М (10 уровней GN-1/1, вся нерж.)</t>
  </si>
  <si>
    <t>Подставка под пароконвектомат ПК-6МС (6 уровней GN-1/1, вся нерж.) сварная</t>
  </si>
  <si>
    <t>Подставка под пароконвектомат ПК-10МС (10 уровней GN-1/1, вся нерж.) сварная</t>
  </si>
  <si>
    <t>Шкаф расстоечный ШРТ-4-02  (4 уровня GN-1/2, под конвекц.печи КПП-1/2, камера-нерж, без противней)</t>
  </si>
  <si>
    <t>Шкаф расстоечный ШРТ-8-02Э (8 уровней GN-1/2, под конвекц.печи КПП-1/2, камера-эмаль, без противней) корпус эмалир.</t>
  </si>
  <si>
    <t>Шкаф расстоечный ШРТ-8-02 (8 уровней GN-1/2, под конвекц.печи КПП-1/2, камера-нерж, без противней)</t>
  </si>
  <si>
    <t>Салат-бар ПВВ(Н)-140СМ-01 (8хGN-1/1, 1500 мм, вся нерж)</t>
  </si>
  <si>
    <t>Салат-бар ПВВ(Н)-140СМ-02 (12хGN-1/1, 2120 мм, вся нерж)</t>
  </si>
  <si>
    <t>Мармит 1-х блюд ПМЭС-70Т (2 конфорки, 3 полки, подсветка, 1120 мм)</t>
  </si>
  <si>
    <t>Мармит 1-х блюд ПМЭС-70Т-01 (3 конфорки, 3 полки,  подсветка, 1500 мм)</t>
  </si>
  <si>
    <t>Шкаф-купе нейтр. ШКН-6-3РН нерж. (1200х560х1800 мм)</t>
  </si>
  <si>
    <t>Шкаф-купе нейтр. ШКН-6-5РН нерж. (1500х560х1800 мм)</t>
  </si>
  <si>
    <t>Тележка грузовая ТГ-6-1 (1000х600 мм), вся нерж.</t>
  </si>
  <si>
    <t>Тележка грузовая ТГ-7-2 (1200х700 мм), вся нерж.</t>
  </si>
  <si>
    <t>Тележка грузовая ТГ-8-3 (1500х800 мм), вся нерж.</t>
  </si>
  <si>
    <t>Книга рецептов для мини-пароконвектоматов</t>
  </si>
  <si>
    <t>Книга рецептов для ПКА серии ВМ2</t>
  </si>
  <si>
    <t>Книга рецептов для ПКА серии ПМ2</t>
  </si>
  <si>
    <t>Книга рецептов для ПКА серии ПП2</t>
  </si>
  <si>
    <t>Книга рецептов для ротационных пекарских шкафов РПШ</t>
  </si>
  <si>
    <t>ПАРОКОНВЕКТОМАТЫ</t>
  </si>
  <si>
    <t>КОНВЕКЦИОННЫЕ ПЕЧИ</t>
  </si>
  <si>
    <t>Шкафы расстоечные и подставки под конвекционные печи</t>
  </si>
  <si>
    <t>Аксессуары для пароконвектоматов (гастроемкости и противни - см. последнюю стр. прайс-листа)</t>
  </si>
  <si>
    <t>Ротационные пекарские шкафы</t>
  </si>
  <si>
    <t>Ротационный пекарский шкаф РПШ-16-2/1М, увеличенное стекло двери, регулировка скорости вращения вентиляторов, 110 программ (до 4-ех этапов в каждой), прошивка через USB-порт, в комплекте тележка-шпилька ТШГ-16-2/1</t>
  </si>
  <si>
    <t>Ротационный пекарский шкаф РПШ-16-2/1М, увеличенное стекло двери, регулировка скорости вращения вентиляторов, 110 программ (до 4-ех этапов в каждой), прошивка через USB-порт, в комплекте с универсальная тележка-шпилька ТШГ-16-01</t>
  </si>
  <si>
    <t>Подставка ПП-6 (1300х980х647) крашеная, для установки под ПЭП-6-01 / ПЭП-6 + ПЭП-6-01 / 2хПЭП-6 + 1хПЭП-6-01 (до 3-х уровней)</t>
  </si>
  <si>
    <t>Подставка ПП-6-01 (1300х980х344) крашеная, для установки 3хПЭП-6 + 1хПЭП-6-01 (4 уровня)</t>
  </si>
  <si>
    <t>Подставка выставочная (250 л, 350 л)</t>
  </si>
  <si>
    <t>Полукрышка (250 л, 350 л) КРЕМ-350.ОМР.19570.08.01.000СБ</t>
  </si>
  <si>
    <t>ПОСУДОМОЕЧНЫЕ МАШИНЫ</t>
  </si>
  <si>
    <t>Фронтальные посудомоечные машины (вся нерж.)</t>
  </si>
  <si>
    <t>Машина стаканомоечная МПК-400Ф фронтальная, 700 стаканов/час, 3 программы мойки, 2 дозатора (моющий, ополаскивающий), насос мойки, насос слива, 230В</t>
  </si>
  <si>
    <t>Машина посудомоечная МПК-500Ф фронтальная, 500 тарелок/час, 2 программы мойки, 1 дозатор (ополаскивающий), насос мойки, 400В</t>
  </si>
  <si>
    <t>Машина посудомоечная МПК-500Ф-01 фронтальная, 500 тарелок/час, 2 программы мойки, 2 дозатора (моющий, ополаскивающий), насос мойки, насос слива, 400В</t>
  </si>
  <si>
    <t>Машина посудомоечная МПК-500Ф-01-230 фронтальная, 500 тарелок/час, 2 программы мойки, 2 дозатора (моющий, ополаскивающий), насос мойки, насос слива, 230В</t>
  </si>
  <si>
    <t>Машина посудомоечная МПК-500Ф-02 фронтальная, 500 тарелок/час, 2 программы мойки, 2 дозатора (моющий, ополаскивающий), насос мойки, 400В</t>
  </si>
  <si>
    <t>Купольные посудомоечные машины (вся нерж.)</t>
  </si>
  <si>
    <t>Машина посудомоечная МПК-700К-01 купольная, 700 тарелок/час, 2 программы мойки, 1 дозатор (ополаскивающий), насос мойки</t>
  </si>
  <si>
    <t>Машина посудомоечная МПК-1100К купольная, 1100 тарелок/час, 3 программы мойки, 2 дозатора (моющий, ополаскивающий), насос мойки, насос ополаскивания</t>
  </si>
  <si>
    <t>Машина посудомоечная МПК-1400К купольная, 1400 тарелок/час, 2 программы мойки, 2 дозатора (моющий, ополаскивающий), насос мойки, насос ополаскивания</t>
  </si>
  <si>
    <t>Котломоечные машины (вся нерж.)</t>
  </si>
  <si>
    <t>Машина котломоечная МПК 65-65, камера 650х780х650 мм, 4 программы мойки, 2 дозатора (моющий, ополаскивающий), насос мойки, насос ополаскивания</t>
  </si>
  <si>
    <t>Машина котломоечная МПК 65-65 (со съемными держателями №20 - 1 шт, №40 - 1 шт, №65 - 1 шт и сеткой для мойки легких предметов) камера 650х780х650 мм, 4 программы мойки, 2 дозатора (моющий, ополаскивающий), насос мойки, насос ополаскивания</t>
  </si>
  <si>
    <t>Туннельные посудомоечные машины (вся нерж.)</t>
  </si>
  <si>
    <t>Столы для посудомоечных машин (вся нерж.)</t>
  </si>
  <si>
    <t>Стол предмоечный СПМФ-6-1 (1006х644 мм) душ-стойка, мойка цельнотянутая 330х330х180, для МПК-400</t>
  </si>
  <si>
    <t>Кассета для столовых приборов МПК-700К.1102.00.00.092</t>
  </si>
  <si>
    <t>Корзина для стаканов 400х400х150 мм с углами для МПК-400Ф</t>
  </si>
  <si>
    <t>Вставка для 12 блюдец для МПК-400Ф</t>
  </si>
  <si>
    <t>Держатель бокалов к корзине для стаканов для МПК-400Ф</t>
  </si>
  <si>
    <t>Средство ополаскивающее МПК Биолайт ОП-95ПМ арт. 095 (5 л)</t>
  </si>
  <si>
    <t xml:space="preserve">  Плиты индукционные (700 серия)</t>
  </si>
  <si>
    <t xml:space="preserve">  Плиты электрические (900 серия)</t>
  </si>
  <si>
    <t>Льдогенераторы</t>
  </si>
  <si>
    <t>Салат-бары (вся нерж.)</t>
  </si>
  <si>
    <t>Витрины настольные (700 серии, вся нерж.)</t>
  </si>
  <si>
    <r>
      <t xml:space="preserve">Внимание: </t>
    </r>
    <r>
      <rPr>
        <sz val="9"/>
        <color indexed="8"/>
        <rFont val="Arial Cyr"/>
        <charset val="204"/>
      </rPr>
      <t>1.</t>
    </r>
  </si>
  <si>
    <t>Прилавок для столовых приборов ПСП-70КМ (630 мм, стаканы) кашир.</t>
  </si>
  <si>
    <t>Прилавок  холодильный ПВВ(Н)-70КМ-НШ (открытый, с нейтр. шкафом, одна полка, подсветка,охл. стол, 1120 мм) кашир.</t>
  </si>
  <si>
    <t>Мармит 1-х блюд ПМЭС-70КМ  (2 конфорки, одна полка, подсветка 1120 мм) кашир</t>
  </si>
  <si>
    <t>Мармит 2-х блюд ПМЭС-70КМ-60 (две полки, подсветка, с гастроемкостями, 1120 мм) кашир</t>
  </si>
  <si>
    <t>Прилавок для горячих напитков ПГН-70КМ-02 нейтральный стол (без полок, 1120 мм) кашир</t>
  </si>
  <si>
    <t>Кассовая кабина КК-70КМ  (1120 мм) универсальная кашир</t>
  </si>
  <si>
    <t>Прилавок ПТЭ-70КМ-80 для подогрева тарелок (80 тарелок, 2х240, 630 мм, нерж.) кашир</t>
  </si>
  <si>
    <t>Модуль нейтральный МН-70КМ нейтральный стол (630 мм) кашир</t>
  </si>
  <si>
    <t>Прилавок для горячих напитков ПГН-70КМ-03 нейтральный стол (без полок, 1500 мм) кашир</t>
  </si>
  <si>
    <t>Прилавок для горячих напитков ПГН-70КМ нейтральный стол (две полки, 1120 мм) кашир</t>
  </si>
  <si>
    <t>Прилавок для горячих напитков ПГН-70КМ-01 нейтральный стол (две полки, 1500 мм) кашир</t>
  </si>
  <si>
    <t>Прилавок-витрина тепловой ПВТ-70КМ (закрытая витрина, 1120 мм) кашир</t>
  </si>
  <si>
    <t>Прилавок тепловой ПВТ-70КМ-02 (тепловой шкаф, тепловентилятор,без полок, 1500 мм) кашир</t>
  </si>
  <si>
    <t>Мармит 1-х блюд ПМЭС-70КМ-01 (3 конфорки, одна полка, подсветка, 1500 мм) кашир</t>
  </si>
  <si>
    <t>Мармит 2-х блюд ЭМК-70КМ паровой (две полки, подсветка, с гастроемкостями, 1120 мм) кашир</t>
  </si>
  <si>
    <t>Мармит 2-х блюд ЭМК-70КМ-01 паровой (две полки, подсветка, с гастроемкостями, 1500 мм) кашир</t>
  </si>
  <si>
    <t>Мармит 1-х и 2-х блюд ЭМК-70КМУ универс. паровой (две полки, подсвет, одна конф., с г/ёмкостями, 1500 мм) кашир</t>
  </si>
  <si>
    <t>Мармит 2-х блюд ПМЭС-70КМ-80 (две полки,  подсветка, с гастроемкостями,1500 мм) кашир</t>
  </si>
  <si>
    <t>Прилавок холодильный ПВВ(Н)-70КМ-01-НШ (открытый,полка,подсветка, охлаждаемый стол 1500 мм) кашир</t>
  </si>
  <si>
    <t>Прилавок холодильный ПВВ(Н)-70КМ-02-НШ вся нерж. с ванной, нейтральный шкаф (1120 мм) кашир</t>
  </si>
  <si>
    <t>Прилавок холодильный ПВВ(Н)-70КМ-03-НШ вся нерж. с ванной, нейтральный шкаф (1500 мм) кашир</t>
  </si>
  <si>
    <t>Прилавок-витрина холодильный ПВВ(Н)-70КМ-С-НШ вся нерж. плоский стол (1120 мм) кашир</t>
  </si>
  <si>
    <t>Прилавок-витрина холодильный ПВВ(Н)-70КМ-С-01-НШ вся нерж. плоский стол (1500 мм) кашир</t>
  </si>
  <si>
    <t>Прилавок-витрина холодильный ПВВ(Н)-70КМ-С-02-НШ вся нерж. с гастроемкостями (1120 мм) кашир</t>
  </si>
  <si>
    <t>Прилавок-витрина холодильный ПВВ(Н)-70КМ-С-03-НШ вся нерж. с гастроемкостями (1500 мм) кашир</t>
  </si>
  <si>
    <t>Прилавок-витрина холодильный ПВВ(Н)-70КМ-С-01-ОК с охлаждаемой камерой (саладэт закрыт.,1500 мм) кашир</t>
  </si>
  <si>
    <t>Модуль поворотный МП-90КМ (внешн. 90 градус) кашир</t>
  </si>
  <si>
    <t>Модуль поворотный МП-90КМ-01 (внутрен. 90 градус) без направляющей, кашир.</t>
  </si>
  <si>
    <t>Модуль поворотный МП-45КМ (внешн. 45 градус) кашир</t>
  </si>
  <si>
    <t>Модуль поворотный МП-45КМ-01 (внутрен. 45 градус) без направляющей, кашир</t>
  </si>
  <si>
    <t>Прилавок для столовых приборов ПСПХ-70Т с хлебницей (630 мм) кашир.</t>
  </si>
  <si>
    <t xml:space="preserve">Прилавок холодильный ПВВ(Н)-70Т-НШ охлаждаемая ванна (открытый,1120 мм) кашир. </t>
  </si>
  <si>
    <t>Мармит 1-х блюд ПМЭС-70Т (2 конфорки, 3 полки, подсветка, 1120 мм) кашир.</t>
  </si>
  <si>
    <t>Мармит 2-х блюд ЭМК-70Т паровой (3 полки, подсветка, с гастроемкостями,1120 мм) кашир.</t>
  </si>
  <si>
    <t>Прилавок для горячих напитков ПГН-70Т (нейтральный стол, 3 полки, 1120 мм) кашир.</t>
  </si>
  <si>
    <t>Кассовая кабина КК-70Т (1120 мм) универсальная кашир.</t>
  </si>
  <si>
    <t>Прилавок ПТЭ-70Т-80 для подогрева тарелок (80 тарелок, 2х240 мм, 630 мм) кашир.</t>
  </si>
  <si>
    <t>Модуль нейтральный МН-70Т вся нерж. (630 мм) кашир.</t>
  </si>
  <si>
    <t>Прилавок для горячих напитков ПГН-70Т-01 (нейтральный стол, 3 полки, 1500 мм) кашир.</t>
  </si>
  <si>
    <t>Прилавок-витрина тепловой ПВТ-70Т (закрытая витрина, 1120 мм) кашир.</t>
  </si>
  <si>
    <t>Мармит 1-х блюд ПМЭС-70Т-01 (3 конфорки, 3 полки,  подсветка, 1500 мм) кашир.</t>
  </si>
  <si>
    <t>Мармит 2-х блюд ЭМК-70Т-01 паровой (3 полки,  подсветка,с гастроемкостями, 1500 мм) кашир.</t>
  </si>
  <si>
    <t>Прилавок холодильный ПВВ(Н)-70Т-01-НШ (открытый, 3 полки, подсветка,охлажд. ванна h-85 мм,1500 мм) кашир.</t>
  </si>
  <si>
    <t>Прилавок-витрина холодильный ПВВ(Н)-70Т-С-НШ с гастроёмкостями (саладэт закрыт.,1120 мм) кашир.</t>
  </si>
  <si>
    <t>Прилавок-витрина холодильный ПВВ(Н)-70Т-С-01-НШ с гастроёмкостями (саладэт закрыт.,1500 мм) кашир.</t>
  </si>
  <si>
    <t>Модуль поворотный МП-90Т (внешн. 90 градус) кашир.</t>
  </si>
  <si>
    <t>Модуль поворотный МП-90Т-01 (внутрен. 90 градус) кашир.</t>
  </si>
  <si>
    <t>Модуль поворотный МП-45Т (внешн. 45 градус) кашир.</t>
  </si>
  <si>
    <t>Модуль поворотный МП-45Т-01 (внутрен. 45 градус) кашир.</t>
  </si>
  <si>
    <r>
      <t>Внимание:</t>
    </r>
    <r>
      <rPr>
        <sz val="9"/>
        <color indexed="8"/>
        <rFont val="Arial Cyr"/>
        <charset val="204"/>
      </rPr>
      <t xml:space="preserve"> 1.</t>
    </r>
  </si>
  <si>
    <t>НЕЙТРАЛЬНОЕ ОБОРУДОВАНИЕ</t>
  </si>
  <si>
    <t>ВСПОМОГАТЕЛЬНОЕ ОБОРУДОВАНИЕ</t>
  </si>
  <si>
    <t>СТОЛЫ, СТЕЛЛАЖИ, ВАННЫ</t>
  </si>
  <si>
    <t>СПРО-6-1 (800x600x850мм)</t>
  </si>
  <si>
    <t>полка СПРО-6-1 (800x563мм)</t>
  </si>
  <si>
    <t>полка СПРО-7-1 (800x663 мм)</t>
  </si>
  <si>
    <t>Ванны моечные цельнотянутые (вварные), разборные, с полкой,         вся нерж. (700 серия), глубина мойки-300 мм</t>
  </si>
  <si>
    <t>Ванны моечные цельнотянутые (вварные), разборные, с полкой,         вся нерж. (600 серия) глубина мойки-300 мм</t>
  </si>
  <si>
    <r>
      <rPr>
        <b/>
        <sz val="9"/>
        <color indexed="10"/>
        <rFont val="Arial Cyr"/>
        <charset val="204"/>
      </rPr>
      <t>Внимание:</t>
    </r>
    <r>
      <rPr>
        <sz val="9"/>
        <color indexed="8"/>
        <rFont val="Arial Cyr"/>
        <charset val="204"/>
      </rPr>
      <t xml:space="preserve"> 1.</t>
    </r>
  </si>
  <si>
    <t>Все столы, стеллажи и ванны имеют регулируемые по высоте ножки с резиновыми вставками, предотвращающими скольжение и повреждение пола</t>
  </si>
  <si>
    <r>
      <t xml:space="preserve">Дополнительную информацию, внешний вид оборудования  и техн. характеристики можно получить на сайте </t>
    </r>
    <r>
      <rPr>
        <b/>
        <sz val="9"/>
        <color indexed="8"/>
        <rFont val="Arial Cyr"/>
        <charset val="204"/>
      </rPr>
      <t>www.abat.ru</t>
    </r>
  </si>
  <si>
    <t>АКСЕССУАРЫ</t>
  </si>
  <si>
    <t>Гастроёмкости, решетки, противни</t>
  </si>
  <si>
    <t>Гастроемкость GN 1/1-40 (с ручками без крышки) для прилавка ПВВ</t>
  </si>
  <si>
    <t>Гастроемкость GN 1/1-65 (с ручками без крышки) для прилавка ПВВ</t>
  </si>
  <si>
    <t>Противень алюминиевый 800х600 мм ТШГ18.01.006</t>
  </si>
  <si>
    <t>Гастроемкость 1/4 мал. GN Н150 с ручк. для мармитов ЭМК, ПМЭС, витрины и салат-бары ПВВ (265х162 мм)</t>
  </si>
  <si>
    <t>Гастроемкость 1/3 мал. GN Н150 с ручк. для мармитов ЭМК, ПМЭС, витрина и салат-бары ПВВ (325x176 мм)</t>
  </si>
  <si>
    <t>Гастроемкость 1/2 средн. GN Н150 с ручк. для мармитов ЭМК, ПМЭС, витрины и салат-бары  ПВВ (325x265 мм)</t>
  </si>
  <si>
    <t>Гастроемкость 1/1 больш. GN Н150 с ручк. для мармитов ЭМК, ПМЭС, витрины и салат-бары ПВВ (530x325 мм)</t>
  </si>
  <si>
    <t>Крышка для гастроемкости  К.GN-1/1 с ручкой (старый дизайн) (с вырезом под ручки гастроемкости)</t>
  </si>
  <si>
    <t>Крышка гастроёмкости GN 1/1 c ручкой, новый дизайн (с вырезом под ручки гастроёмкости) ТУРЦИЯ - не комплектуется с GN 1/1 под кодом 210000001498 и 210000001499</t>
  </si>
  <si>
    <t>Сито сливное (60 л) КПЭМ-60.ОМР.00.01.000СБ</t>
  </si>
  <si>
    <t>Сито сливное (100 л, 160 л) КПЭМ-160.ОМР.00.01.000СБ</t>
  </si>
  <si>
    <t>Сито сливное (250 л, 350 л) КПЭМ.1160.00.01.000СБ</t>
  </si>
  <si>
    <t>Взбивальная решетка (160 л) КРЕМ.19635.00.00.025</t>
  </si>
  <si>
    <t>Подставка выставочная (100 л, 160 л)</t>
  </si>
  <si>
    <t>Полукрышка (100 л, 160 л) КРЕМ.19635.08.01.000СБ</t>
  </si>
  <si>
    <t>Модуль нижний МН-02 (700 серия) одиночный модуль, 400x700х540 мм, вся нерж.</t>
  </si>
  <si>
    <t>Модуль нижний МН-04 (700 серия) сдвоенный модуль для КИП-47Н, 700x694х540 мм, вся нерж.</t>
  </si>
  <si>
    <t>Напольное оборудование газовой и электрической 700 серии собирается путем установки настольного модуля 700 серии на нижний модуль МН-02, МН-03 или МН-04.</t>
  </si>
  <si>
    <t>Прилавок-витрина холодильный мармитный универсальный ПВХМ-70КМУ нерж. витрина справа, 2275 мм</t>
  </si>
  <si>
    <t>Прилавок-витрина холодильный мармитный универсальный ПВХМ-70КМУ нерж. витрина слева, 2275 мм (по умолчанию)</t>
  </si>
  <si>
    <t>Тележка-шпилька для гастроемкостей ТШГ-14-1/1, 14 уровней для GN 1/1, расстояние между уровнями 82 мм, вся нерж.</t>
  </si>
  <si>
    <t>Тележка-шпилька для гастроемкостей ТШГ-14-2/1, 14 уровней для GN 2/1, расстояние между уровнями 82 мм, вся нерж.</t>
  </si>
  <si>
    <t>Тележка-шпилька для гастроемкостей ТШГ-16-2/1, 16 уровней для GN 2/1, расстояние между уровнями 82 мм, вся нерж.</t>
  </si>
  <si>
    <t>Тележка-шпилька ТШГ-16-01, 16 уровней для GN 2/1 и противней 600х400 мм, расстояние между уровнями 82 мм, вся нерж.</t>
  </si>
  <si>
    <t>Тележка-шпилька ТШГ-11-8-6, 11 уровней для противней 800х600 мм, расстояние между уровнями 153 мм, вся нерж.</t>
  </si>
  <si>
    <t>Тележка-шпилька ТШГ-14-8-6, 14 уровней для противней 800х600 мм, расстояние между уровнями 118 мм, вся нерж.</t>
  </si>
  <si>
    <t>Тележка-шпилька ТШГ-18-8-6, 18 уровней для противней 800х600 мм, расстояние между уровнями 90 мм, вся нерж.</t>
  </si>
  <si>
    <t>Решетка полиров. 530х470 мм (Решетка ЭП-4.127.46.00.000СБ (530х470)</t>
  </si>
  <si>
    <t>Лист д/выпечки алюмин. TG410 (600x400x15) UNOX S.p.A перфорированный для теплового оборудования</t>
  </si>
  <si>
    <t>Стол кондитерский СКР-7-1 (1200x700x860 мм) столешница-дерево (бук), каркас крашен</t>
  </si>
  <si>
    <t>Пароконвектомат ПКА 6-1/3П верхняя панель управления (парогенератор, 6хGN-1/3, память на 99 программ приготовления, термощуп, вся нерж, без г/емкостей) черный дизайн, без реверса, 230 В</t>
  </si>
  <si>
    <t>Пароконвектомат ПКА 6-1/2П верхняя панель управления (парогенератор, 6хGN-1/2, память на 99 программ приготовления, термощуп, регулировка влажности, вся нерж, без г/емкостей) черный дизайн, реверс, 400 В</t>
  </si>
  <si>
    <t>Пароконвектомат ПКА 6-1/1ПП2 (парогенератор, 6хGN-1/1, 120 установленных + память на 360 доп. программ приготовления, 6хGN-1/1, автоматическая мойка, вся нерж, без г/емкостей, 3х-канальный щуп, ЖК экран, сенсорное управление, USB-порт)</t>
  </si>
  <si>
    <t>Пароконвектомат ПКА 10-1/1ПП2 (парогенератор, 10хGN-1/1, 120 установленных + память на 360 доп. программ приготовления, 10хGN-1/1, автоматическая мойка, вся нерж, без г/емкостей, 3х-канальный щуп, ЖК экран, сенсорное управление, USB-порт)</t>
  </si>
  <si>
    <t>Пароконвектомат ПКА 20-1/1ПП2 (парогенератор, 20хGN-1/1, 120 установленных + память на 360 доп. программ приготовления, 20хGN-1/1, автоматическая мойка, вся нерж, без г/емкостей, 3х-канальный щуп, ЖК экран, сенсорное управление, USB-порт)</t>
  </si>
  <si>
    <t>Подставка ПК-8-02 под четырехуровневые конвекционные печи типа КПП-1/2 и мини-пароконвектоматы ПКА 6-1/2П и ПКА-6-1/3П (подставка на 8 уровней под GN-1/2 и GN-1/3)</t>
  </si>
  <si>
    <t>Подставка ПК-8-01 под четырехуровневые конвекционные печи типа КПП и  ПКЭ (подставка на 8 уровней под 460х330 мм / 435х320 мм)</t>
  </si>
  <si>
    <t>Подставка ПК-8 под четырехуровневые конвекционные печи типа КЭП-4 (подставка на 8 уровней 600х400 мм)</t>
  </si>
  <si>
    <t>Подставка ПК-6-6/4 под шестиуровневые конвекционные печи типа КЭП-6 (подставка на 6 уровней 600х400 мм)</t>
  </si>
  <si>
    <t>Подставка ПК-10-6/4 под десятиуровневые конвекционные печи типа КЭП-10 (подставка на 5 уровней 600х400 мм)</t>
  </si>
  <si>
    <t>Ротационный пекарский шкаф РПШ-18-8-6МР, увеличенное стекло двери, регулировка скорости вращения вентиляторов, память на 110 программ, 4 этапа в каждой программе, прошивка через USB-порт, в комплекте тележка-шпилька ТШГ-18-8-6 на 18 уровней 800х600 мм, разборная конструкция</t>
  </si>
  <si>
    <t>Шкафы расстоечные к ротационным пекарским шкафам</t>
  </si>
  <si>
    <t>Подставка ПП-2 (820х615х855) крашеная, для установки под ПЭП-2 (до 3-х уровней)</t>
  </si>
  <si>
    <t>Подставка ПП-4 (1000х765х855) крашеная, для установки под ПЭП-4х2 или ПЭП-4 (до 3-х уровней)</t>
  </si>
  <si>
    <t>Мясорубка электрическая МЭП-300Н, 300 кг/ч, полный унгер, высота борта 40 мм, загрузочное отверстие 65х48 мм, 200 об/мин, 570х528,5х428 мм, 1,1 кВт, 400 В, вся нерж.</t>
  </si>
  <si>
    <t>Мясорубка электрическая МЭП-300Н-01, 300 кг/ч, полный унгер, высота борта 40 мм, загрузочное отверстие 72х63 мм, 200 об/мин, 570х531,5х428 мм, 1,1 кВт, 400 В, корпус, шнек, гайка - алюминий, лоток и облицовка - нерж.</t>
  </si>
  <si>
    <t>Мясорубка электрическая МЭП-300, 300 кг/ч, полный унгер, загрузочное отверстие 65х48 мм, 250 об/мин, 690х420х450 мм, 1,9 кВт, 400 В, вся нерж.</t>
  </si>
  <si>
    <t>КИПЯТИЛЬНИКИ</t>
  </si>
  <si>
    <t>НАСТОЛЬНОЕ ТЕПЛОВОЕ ОБОРУДОВАНИЕ</t>
  </si>
  <si>
    <t>Плита электрическая ЭПК-27Н, 2 конфорки, КЭТ-0,09, настольная, 400x700x470 мм</t>
  </si>
  <si>
    <t>Плита электрическая ЭПК-47Н, 4 конфорки, КЭТ-0,09, настольная, 800x700x470 мм</t>
  </si>
  <si>
    <r>
      <t xml:space="preserve">Плита электрическая ЭПК-47ЖШ, 4 конфорки, КЭТ-0,09, стандартная духовка, 800x800x860 мм, </t>
    </r>
    <r>
      <rPr>
        <sz val="11"/>
        <rFont val="Arial Cyr"/>
        <charset val="204"/>
      </rPr>
      <t>лицев. нерж.</t>
    </r>
  </si>
  <si>
    <r>
      <t xml:space="preserve">Плита электрическая ЭПК-47ЖШ, 4 конфорки, КЭТ-0,09, 800х800х840 мм, </t>
    </r>
    <r>
      <rPr>
        <b/>
        <sz val="11"/>
        <rFont val="Arial Cyr"/>
        <charset val="204"/>
      </rPr>
      <t>вся нерж.</t>
    </r>
  </si>
  <si>
    <t>Плита электрическая ЭПК-67П, 6 конфорок, КЭТ-0,09, без духовки, крашеная подставка, 1111x750x860 мм, лицев. нерж.</t>
  </si>
  <si>
    <t>Плиты газовые (700 серия) настольные, вся нерж.</t>
  </si>
  <si>
    <t xml:space="preserve"> Электрическая тепловая линия (700 серия) настольная, вся нерж.</t>
  </si>
  <si>
    <t xml:space="preserve">Аппарат контактной обработки АКО-40Н, чугунная поверхность 395x650 мм, 1/2 гладкая - 1/2 рифленая, 700 серия, 400х750х475 мм, 4,5 кВт, 400 В, настольный, вся нерж. </t>
  </si>
  <si>
    <t>Фритюрница электрическая ЭФК-40/2Н, 2 ванны по 9,9 л, 2 корзины 320х95х130 мм, 700 серия, 400x750x475 мм,  +20…+190 С, 5 кВт, 400 В, настольная, вся нерж.</t>
  </si>
  <si>
    <t>Фритюрница электрическая ЭФК-40/1Н, 1 ванна 19,7 л, 1 корзина 320х225х130 мм, 700 серия, 400x750x475 мм,  +20…+190 С, 7,5 кВт, 400 В, настольная, вся нерж.</t>
  </si>
  <si>
    <t>Электромармит ЭМК-40Н, 2хGN-1/2, 700 серия, 401х828х474 мм, 0,75 кВт, 230В, настольный, вся нерж.</t>
  </si>
  <si>
    <t>Рабочая поверхность РПК-40Н, съемная доска 395х635х18 мм (береза), 700 серия, 400х750х475 мм, настольная, вся нерж.</t>
  </si>
  <si>
    <t>Электрическая тепловая линия (700 серия), вся нерж.</t>
  </si>
  <si>
    <t xml:space="preserve">Аппарат контактной обработки АКО-80Н, чугунная поверхность 2x395x650 мм, 1 гладкая - 1 рифленая, 700 серия, 800х750х475 мм, 9 кВт, 400 В, настольный, вся нерж. </t>
  </si>
  <si>
    <t>Фритюрница электрическая ЭФК-80/2Н, 2 ванны по 19,7 л, 2 корзины 320х225х130 мм, 700 серия, 800x750x475 мм,  +20…+190 С, 15 кВт, 400 В, настольная, вся нерж.</t>
  </si>
  <si>
    <t>Электромармит ЭМК-80/2Н, 4хGN-1/2, 700 серия, 801х816х475 мм, 1,5 кВт, 400В, настольный, вся нерж.</t>
  </si>
  <si>
    <t xml:space="preserve"> Газовая тепловая линия (700 серия) настольная, вся нерж.</t>
  </si>
  <si>
    <t>Газовый аппарат контактной обработки ГАКО-40Н, гладкая чугунная поверхность 394х648 мм, 700 серия, 400х750х470 мм, пьезорозжиг, газ-контроль, 1 горелка, 8 кВт, настольный, вся нерж.</t>
  </si>
  <si>
    <r>
      <t xml:space="preserve">Газовый аппарат контактной обработки ГАКО-40Н, чугунная поверхность 394х648 мм, 1/2 гладкая - 1/2 рифленая, 700 серия, 400х750х470 мм, пьезорозжиг, газ-контроль, 1 горелка, 8 кВт, </t>
    </r>
    <r>
      <rPr>
        <b/>
        <sz val="11"/>
        <rFont val="Arial Cyr"/>
        <charset val="204"/>
      </rPr>
      <t>настольный</t>
    </r>
    <r>
      <rPr>
        <sz val="11"/>
        <rFont val="Arial Cyr"/>
        <charset val="204"/>
      </rPr>
      <t>, вся нерж.</t>
    </r>
  </si>
  <si>
    <r>
      <t xml:space="preserve">Газовый аппарат контактной обработки ГАКО-80/2Н, чугунная поверхность 2х394х648 мм, 1 гладкая - 1 рифленая, 700 серия, 800х750х470 мм, пьезорозжиг, газ-контроль, 2 горелки, 16 кВт, </t>
    </r>
    <r>
      <rPr>
        <b/>
        <sz val="11"/>
        <rFont val="Arial Cyr"/>
        <charset val="204"/>
      </rPr>
      <t>настольный</t>
    </r>
    <r>
      <rPr>
        <sz val="11"/>
        <rFont val="Arial Cyr"/>
        <charset val="204"/>
      </rPr>
      <t>, вся нерж.</t>
    </r>
  </si>
  <si>
    <r>
      <t xml:space="preserve">Газовый лавовый гриль ГЛК-40Н, решетка 330х495 мм, два положения по высоте, 700 серия, 400х750х515 мм, пьезорозжиг, газ-контроль, 1 горелка, 8,5 кВт, </t>
    </r>
    <r>
      <rPr>
        <b/>
        <sz val="11"/>
        <rFont val="Arial Cyr"/>
        <charset val="204"/>
      </rPr>
      <t>настольный</t>
    </r>
    <r>
      <rPr>
        <sz val="11"/>
        <rFont val="Arial Cyr"/>
        <charset val="204"/>
      </rPr>
      <t xml:space="preserve">, вся нерж. </t>
    </r>
  </si>
  <si>
    <t>Газовая фритюрница кухонная ГФК-40.1Н, ванна 15,5 л, 1 корзина 312х195х125 мм, 700 серия, 401х839х583 мм,  +110…+190 С, пьезорозжиг, газ-контроль, 2 горелки, 8 кВт, настольная, вся нерж.</t>
  </si>
  <si>
    <r>
      <t xml:space="preserve">Газоварка ГВК-40/1Н, ванна 310х510х170 мм, 2хGN 1/2, 700 серия, 401х830х620 мм, пьезорозжиг, газ-контроль, 1 горелка, 8,6 кВт, </t>
    </r>
    <r>
      <rPr>
        <b/>
        <sz val="11"/>
        <rFont val="Arial Cyr"/>
        <charset val="204"/>
      </rPr>
      <t>настольная</t>
    </r>
    <r>
      <rPr>
        <sz val="11"/>
        <rFont val="Arial Cyr"/>
        <charset val="204"/>
      </rPr>
      <t>, вся нерж.</t>
    </r>
  </si>
  <si>
    <t>ВЕНТИЛЯЦИОННОЕ ОБОРУДОВАНИЕ</t>
  </si>
  <si>
    <t>Плита электрическая ЭП-4П, 4 конфорки, КЭТ-0,12, без духовки, крашеная подставка, 1050x850x860 мм</t>
  </si>
  <si>
    <t>Плиты газовые (900 серия)</t>
  </si>
  <si>
    <t>Электрическая тепловая линия (900 серия) вся нерж.</t>
  </si>
  <si>
    <t>Аппарат контактной обработки АКО-90П-02, стальная поверхность 834х703 мм, 1/2 гладкая - 1/2 рифленая, 900 серия, 840х900х950 мм, 12 кВт, 400В, крашеная подставка с полкой</t>
  </si>
  <si>
    <t>Аппарат контактной обработки АКО-90П-01, гладкая стальная поверхность 834х703 мм, 900 серия, 840х900х950 мм, 12 кВт, 400В, крашеная подставка с полкой</t>
  </si>
  <si>
    <t>Аппарат контактной обработки АКО-90П, стальная поверхность 834х703 мм, 1/2 гладкая - 1/2 рифленая, 900 серия, 840х900х950 мм, 12 кВт, 400В, подставка с полкой, вся нерж.</t>
  </si>
  <si>
    <t>Фритюрница электрическая ЭФК-90/2П, 2 ванны по 18 л, 2 корзины 400x150x130 мм, 900 серия, 550х900х972,5 мм, +20…+190 С, 14 кВт, 400В, подставка с полкой, вся нерж.</t>
  </si>
  <si>
    <t>Газовая тепловая линия (900 серия) вся нерж.</t>
  </si>
  <si>
    <t>Газовый аппарат контактной обработки ГАКО-90П, стальная поверхность 834х703 мм, 1/2 гладкая - 1/2 рифленая, 900 серия, 840х900х950 мм, пьезорозжиг, газ-контроль, 16 кВт, на подставке с полкой, вся нерж.</t>
  </si>
  <si>
    <t>Газовая фритюрница кухонная ГФК-90.2П, ванна 49 л, 2 корзины 507х190х105 мм, 900 серия, 641х911х1053 мм, +110…+190 С, пьезорозжиг, газ-контроль, 4 горелки, 20 кВт, вся нерж.</t>
  </si>
  <si>
    <t>Зонты вентиляционные, вся нерж.</t>
  </si>
  <si>
    <t>Зонт вентиляционный ЗВЭ-900-2-П (1350x900x450 мм) (устанавливается над ЭП-6ЖШ)</t>
  </si>
  <si>
    <t>Витрина холодильная настольная ВХН-70-01, 1120х860х700 мм, +5…+15 С, динамика, V = 0,27 м3, демонстрационная площадь 0,92 м2, естественная оттайка, нерж. перфорир. полка 1043х372х60 мм, LED подсветка, 464 Вт, 230 В</t>
  </si>
  <si>
    <t>Витрина холодильная настольная ВХН-70, 1120х860х700 мм, 0…+8 С, динамика, V = 0,27 м3, демонстрационная площадь 0,92 м2, автоматическая оттайка горячим газом, нерж. перфорир. полка 1043х372х60 мм, LED подсветка, 541 Вт, 230 В</t>
  </si>
  <si>
    <t>Витрина нейтральная настольная ВНН-70, 1120х730х860 мм, V = 0,27 м3, демонстрационная площадь 0,92 м2, нерж. полка 1043х372х60 мм, LED подсветка, 24 Вт, 230 В</t>
  </si>
  <si>
    <t>Витрина тепловая настольная ВТН-70, 1120х730х860 мм, +20…+80 С, GN-1/1 - 3 шт, GN-1/3 - 5 шт, V = 0,27 м3, демонстрационная площадь 0,93 м2, нерж. перфорир. полка 1043х372х60 мм, 5 ТЭН-ов: 2 - в полке, 3 - в ванне, 2,27 кВт, 230 В</t>
  </si>
  <si>
    <t>Тележка сервировочная ТС-80 (800х500мм) 3 полки, поворотные колеса, вся нерж.</t>
  </si>
  <si>
    <t>Тележка-шпилька ТШГ-10, 10 уровней для подносов 430х550 мм, расстояние между уровнями 160 мм, вся нерж.</t>
  </si>
  <si>
    <t>Направляющая ПЭМК-70КМУ.50.00.000 (в сборе) (для ПВХМ-70КМУ) длина 2275 мм</t>
  </si>
  <si>
    <t>Подставка под пароконвектомат ПК-6МФ (судовое исполнение, 6 уровней GN-1/1, сварная) вся нерж.</t>
  </si>
  <si>
    <t>Подставка под пароконвектомат ПК-10МФ (судовое исполнение, 10 уровней GN-1/1, сварная) вся нерж.</t>
  </si>
  <si>
    <t>ПЕЧИ ДЛЯ ПИЦЦЫ</t>
  </si>
  <si>
    <t>Печь электрическая для пиццы ПЭП-1, 1 камера, внутренние размеры камеры 370x401x148(125) мм, вместимость 1 пицца d 350 мм, +20...+450 С, очистка - пиролиз, 650(669)х480(615)х310(335) мм, 2,64 кВт, 230В</t>
  </si>
  <si>
    <t>Печь электрическая для пиццы ПЭП-2, 1 камера, внутренние размеры камеры 516x546x148(125) мм, вместимость 4 пиццы d 250 мм, +20...+450 С, очистка - пиролиз, 820(833)x635(784)x350(375) мм, 4,8 кВт, 230В</t>
  </si>
  <si>
    <t>Печь электрическая для пиццы ПЭП-6х2, 2 камеры, размеры каждой камеры 1050x780x176(153) мм, вместимость каждой камеры 6 пицц d 350 мм, +20...+450 С, очистка - пиролиз, 1366x1119х1304 мм, 19,36 кВт, 400В, на подставке</t>
  </si>
  <si>
    <t>Печь электрическая для пиццы ПЭП-6-01 с крышей, 1 камера, внутренние размеры камеры 1050x780x176(153) мм, вместимость 6 пицц d 350 мм, +20...+450 С, очистка - пиролиз, 1304(1366)x1023(1119)x364 мм, 9,6 кВт, 400В</t>
  </si>
  <si>
    <t>Печь электрическая для пиццы ПЭП-6 без крыши, 1 камера, внутренние размеры камеры 1050x780x176(153) мм, вместимость 6 пицц d 350 мм, +20...+450 С, очистка - пиролиз, 1300(1364)x1021(1119)x327 мм, 9,6 кВт, 400В</t>
  </si>
  <si>
    <t>Решетка ножевая для нарезки кубиками 10х10х10 мм (пластик + нерж) для МКО-50</t>
  </si>
  <si>
    <t>Диск для нарезки ломтиками 10 мм (алюминий + нерж) для МКО-50</t>
  </si>
  <si>
    <t>Диск для нарезки ломтиками 2 мм (нерж) для МКО-50</t>
  </si>
  <si>
    <t>Диск для нарезки брусочками 10х10 мм (нерж) для МКО-50</t>
  </si>
  <si>
    <t>Диск для нарезки соломкой 4х2 мм (алюминий + нерж) для МКО-50</t>
  </si>
  <si>
    <t>Диск шинковочный для нарезки соломкой 4,5х3 мм (алюминий + нерж) для МКО-50</t>
  </si>
  <si>
    <t>Машина посудомоечная туннельная МПТ-1700 правая, 1700 тарелок/час, 3 программы мойки, 2 дозатора (моющий, ополаскивающий), насос мойки, 26,5 кВт, 400В</t>
  </si>
  <si>
    <t>Машина посудомоечная туннельная МПТ-1700 левая, 1700 тарелок/час, 3 программы мойки, 2 дозатора (моющий, ополаскивающий), насос мойки, 26,5 кВт, 400В</t>
  </si>
  <si>
    <t>Машина посудомоечная туннельная МПТ-1700-01 правая, теплообменник, 1700 тарелок/час, 3 программы мойки, 2 дозатора (моющий, ополаскивающий), насос мойки, 26,7 кВт, 400В</t>
  </si>
  <si>
    <t>Машина посудомоечная туннельная МПТ-1700-01 левая, теплообменник, 1700 тарелок/час, 3 программы мойки, 2 дозатора (моющий, ополаскивающий), насос мойки, 26,7 кВт, 400В</t>
  </si>
  <si>
    <t>Машина посудомоечная туннельная МПТ-2000 правая, теплообменник, сушка, 2000 тарелок/час, 3 программы мойки, 2 дозатора (моющий, ополаскивающий), насос мойки, 34,4 кВт, 400В</t>
  </si>
  <si>
    <t>Машина посудомоечная туннельная МПТ-2000 левая, теплообменник, сушка, 2000 тарелок/час, 3 программы мойки, 2 дозатора (моющий, ополаскивающий), насос мойки, 34,4 кВт, 400В</t>
  </si>
  <si>
    <t>Гриль лавовый газовый ГЛК-90П, 2 решетки 348х600 мм, два положения по высоте, 900 серия, пьезорозжиг, газ-контроль, 2 горелки, 22 кВт, вся нерж.</t>
  </si>
  <si>
    <t>Гриль газовый ГК-90П, 2 решетки 348х600 мм, два положения по высоте, 900 серия, пьезорозжиг, газ-контроль, 2 горелки, 20 кВт, вся нерж.</t>
  </si>
  <si>
    <t>ЛЬДОГЕНЕРАТОРЫ, ШОКОВАЯ ЗАМОРОЗКА</t>
  </si>
  <si>
    <t>ХОЛОДИЛЬНЫЕ ШКАФЫ</t>
  </si>
  <si>
    <t>Льдогенератор кубикового льда ЛГ-37/15К-01, 37 кг/сутки, водяное охлаждение, 40 кубиков (18 г) за цикл, бункер на 15 кг, 500х588х720 мм, 0,86 кВт, 230 В</t>
  </si>
  <si>
    <t>Льдогенератор кубикового льда ЛГ-37/15К-02, 37 кг/сутки, воздушное охлаждение, 40 кубиков (18 г) за цикл, бункер на 15 кг, 500х588х720 мм, 0,92 кВт, 230 В</t>
  </si>
  <si>
    <t>Льдогенератор кубикового льда ЛГ-46/15К-01, 46 кг/сутки, водяное охлаждение, 40 кубиков (18 г) за цикл, бункер на 15 кг, 500х588х720 мм, 0,92 кВт, 230 В</t>
  </si>
  <si>
    <t>Льдогенератор кубикового льда ЛГ-46/15К-02, 46 кг/сутки, воздушное охлаждение, 40 кубиков (18 г) за цикл, бункер на 15 кг, 500х588х720 мм, 0,94 кВт, 230 В</t>
  </si>
  <si>
    <t>ПРАЙС-ЛИСТ АО "ЧУВАШТОРГТЕХНИКА"</t>
  </si>
  <si>
    <t>Фильтрсистема 1001944 PURITY C 300 Комплект №6</t>
  </si>
  <si>
    <t>Конвекционные печи</t>
  </si>
  <si>
    <t>Заглушка 171 (КЭП-4, КПП)</t>
  </si>
  <si>
    <t>Заглушка 201 (КЭП-6, КЭП-10)</t>
  </si>
  <si>
    <t>Зонты вытяжные для конвекционных печей</t>
  </si>
  <si>
    <t>Зонт вытяжной встраиваемый ЗВВ-4-6/4 для конвекционных печей типа КЭП-4 (800х1040х286 мм)</t>
  </si>
  <si>
    <t>Зонт вытяжной встраиваемый ЗВВ-6-6/4 для конвекционных печей типа КЭП-6 (867х1079х286 мм)</t>
  </si>
  <si>
    <t>Котел пищеварочный электрический КПЭМ-60-ОМ2, 60 л, электропривод, USB-порт, пар. рубашка, миксер 0-120 об/мин (10 шагов, нижний привод, реверс), память на 50 программ (5 шагов), +3…+110°С, нагрев/охлаждение</t>
  </si>
  <si>
    <t>Котел пищеварочный электрический КПЭМ-100-ОМ2, 100 л, электропривод, USB-порт, пар. рубашка, миксер 0-120 об/мин (10 шагов, нижний привод, реверс), память на 50 программ (5 шагов), +3…+110°С, нагрев/охлаждение</t>
  </si>
  <si>
    <t>Котел пищеварочный электрический КПЭМ-160-ОМ2, 160 л, электропривод, USB-порт, пар. рубашка, миксер 0-120 об/мин (10 шагов, нижний привод, реверс), память на 50 программ (5 шагов), +3…+110°С, нагрев/охлаждение</t>
  </si>
  <si>
    <t>Котел пищеварочный электрический КПЭМ-200-ОМ2, 200 л, электропривод, USB-порт, пар. рубашка, миксер 0-120 об/мин (10 шагов, нижний привод, реверс), память на 50 программ (5 шагов), +3…+110°С, нагрев/охлаждение</t>
  </si>
  <si>
    <t>Котел пищеварочный электрический КПЭМ-250-ОМ2, 250 л, электропривод, USB-порт, пар. рубашка, миксер 0-120 об/мин (10 шагов, нижний привод, реверс), память на 50 программ (5 шагов), +3…+110°С, нагрев/охлаждение</t>
  </si>
  <si>
    <t>Котел пищеварочный электрический КПЭМ-350-ОМ2, 350 л, электропривод, USB-порт, пар. рубашка, миксер 0-120 об/мин (10 шагов, нижний привод, реверс), память на 50 программ (5 шагов), +3…+110°С, нагрев/охлаждение</t>
  </si>
  <si>
    <r>
      <t xml:space="preserve">Котел пищеварочный электрический КПЭМ-60-ОМ2 </t>
    </r>
    <r>
      <rPr>
        <b/>
        <sz val="11"/>
        <color indexed="8"/>
        <rFont val="Arial Cyr"/>
        <charset val="204"/>
      </rPr>
      <t>со сливным краном</t>
    </r>
    <r>
      <rPr>
        <sz val="11"/>
        <color indexed="8"/>
        <rFont val="Arial Cyr"/>
        <charset val="204"/>
      </rPr>
      <t>, 60 л, электропривод, USB-порт, пар. рубашка, миксер 0-120 об/мин (10 шагов, нижний привод, реверс), память на 50 программ (5 шагов), +3…+110°С, нагрев/охлаждение</t>
    </r>
  </si>
  <si>
    <t>Котел пищеварочный электрический КПЭМ-100-ОМ2 со сливным краном, 100 л, электропривод, USB-порт, пар. рубашка, миксер 0-120 об/мин (10 шагов, нижний привод, реверс), память на 50 программ (5 шагов), +3…+110°С, нагрев/охлаждение</t>
  </si>
  <si>
    <r>
      <t xml:space="preserve">Котел пищеварочный электрический КПЭМ-160-ОМ2 </t>
    </r>
    <r>
      <rPr>
        <b/>
        <sz val="11"/>
        <color indexed="8"/>
        <rFont val="Arial Cyr"/>
        <charset val="204"/>
      </rPr>
      <t>со сливным краном</t>
    </r>
    <r>
      <rPr>
        <sz val="11"/>
        <color indexed="8"/>
        <rFont val="Arial Cyr"/>
        <charset val="204"/>
      </rPr>
      <t>, 160 л, электропривод, USB-порт, пар. рубашка, миксер 0-120 об/мин (10 шагов, нижний привод, реверс), память на 50 программ (5 шагов), +3…+110°С, нагрев/охлаждение</t>
    </r>
  </si>
  <si>
    <t>Котел пищеварочный электрический КПЭМ-200-ОМ2 со сливным краном, 200 л, электропривод, USB-порт, пар. рубашка, миксер 0-120 об/мин (10 шагов, нижний привод, реверс), память на 50 программ (5 шагов), +3…+110°С, нагрев/охлаждение</t>
  </si>
  <si>
    <r>
      <t xml:space="preserve">Котел пищеварочный электрический КПЭМ-250-ОМ2 </t>
    </r>
    <r>
      <rPr>
        <b/>
        <sz val="11"/>
        <color indexed="8"/>
        <rFont val="Arial Cyr"/>
        <charset val="204"/>
      </rPr>
      <t>со сливным краном</t>
    </r>
    <r>
      <rPr>
        <sz val="11"/>
        <color indexed="8"/>
        <rFont val="Arial Cyr"/>
        <charset val="204"/>
      </rPr>
      <t>, 250 л, электропривод, USB-порт, пар. рубашка, миксер 0-120 об/мин (10 шагов, нижний привод, реверс), память на 50 программ (5 шагов), +3…+110°С, нагрев/охлаждение</t>
    </r>
  </si>
  <si>
    <r>
      <t xml:space="preserve">Котел пищеварочный электрический КПЭМ-350-ОМ2 </t>
    </r>
    <r>
      <rPr>
        <b/>
        <sz val="11"/>
        <color indexed="8"/>
        <rFont val="Arial Cyr"/>
        <charset val="204"/>
      </rPr>
      <t>со сливным краном</t>
    </r>
    <r>
      <rPr>
        <sz val="11"/>
        <color indexed="8"/>
        <rFont val="Arial Cyr"/>
        <charset val="204"/>
      </rPr>
      <t>, 350 л, электропривод, USB-порт, пар. рубашка, миксер 0-120 об/мин (10 шагов, нижний привод, реверс), память на 50 программ (5 шагов), +3…+110°С, нагрев/охлаждение</t>
    </r>
  </si>
  <si>
    <t>Котел пищеварочный электрический КПЭМ-60-ОМП, 60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</si>
  <si>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КПЭМ-100-ОМП, 100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</si>
  <si>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КПЭМ-160-ОМП, 160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</si>
  <si>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КПЭМ-250-ОМП, 250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</si>
  <si>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КПЭМ-350-ОМП, 350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</si>
  <si>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КПЭМ-60-ОМП со сливным краном, 60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</si>
  <si>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КПЭМ-100-ОМП со сливным краном, 100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</si>
  <si>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КПЭМ-160-ОМП со сливным краном, 160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</si>
  <si>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КПЭМ-200-ОМП со сливным краном, 200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</si>
  <si>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КПЭМ-250-ОМП со сливным краном, 250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</si>
  <si>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КПЭМ-350-ОМП со сливным краном, 350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</si>
  <si>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КОТЛЫ ПИЩЕВАРОЧНЫЕ СТАЦИОНАРНЫЕ</t>
  </si>
  <si>
    <t>Котел пищеварочный электрический КПЭМ-250/9Т, 900 серия, 250 л, +100°С, сливной кран, пароводяная рубашка, 841x1015x1282 мм, 18,1 кВт, 400 В</t>
  </si>
  <si>
    <t>Котел пищеварочный электрический КПЭМ-250, шестигранный, 250 л, +100°С, сливной кран, пар. рубашка, 1111х1135х1116 мм, 18,2 кВт, 400 В</t>
  </si>
  <si>
    <t>Котел пищеварочный электрический КПЭМ-400Т, шестигранный, 400 л, +100°С, сливной кран, пар. рубашка, 1160х1160х1446 мм, 36,2 кВт, 400 В</t>
  </si>
  <si>
    <t>Подставка ПФПМ-5-1 (500х510 мм) для фронтальной посудомоечной машины</t>
  </si>
  <si>
    <r>
      <t xml:space="preserve">Газовый гриль ГК-40Н, решетка 330х495 мм, два положения по высоте, 700 серия, 401х755х517 мм, пьезорозжиг, газ-контроль, 1 горелка, 6,5 кВт, </t>
    </r>
    <r>
      <rPr>
        <b/>
        <sz val="11"/>
        <rFont val="Arial Cyr"/>
        <charset val="204"/>
      </rPr>
      <t>настольный</t>
    </r>
    <r>
      <rPr>
        <sz val="11"/>
        <rFont val="Arial Cyr"/>
        <charset val="204"/>
      </rPr>
      <t>, вся нерж.</t>
    </r>
  </si>
  <si>
    <r>
      <t xml:space="preserve">Газовый мармит кухонный ГМК-40Н, 401х827х474 мм, 2хGN-1/2, 700 серия, 401х827х474 мм, пьезорозжиг, газ-контроль, 1 горелка, 3 кВт, </t>
    </r>
    <r>
      <rPr>
        <b/>
        <sz val="11"/>
        <rFont val="Arial Cyr"/>
        <charset val="204"/>
      </rPr>
      <t>настольный</t>
    </r>
    <r>
      <rPr>
        <sz val="11"/>
        <rFont val="Arial Cyr"/>
        <charset val="204"/>
      </rPr>
      <t>, вся нерж.</t>
    </r>
  </si>
  <si>
    <t>Газоварка ГВК-90/2П, ванна 310х510х170 мм, 4хGN 1/2, 900 серия, пьезорозжиг, газ-контроль, 2 горелки, 17,2 кВт, настольная, 800х899х944(1088) мм, вся нерж.</t>
  </si>
  <si>
    <t>Льдогенератор кубикового льда ЛГ-24/06К-01, 24 кг/сутки, водяное охлаждение, 28 кубиков (18 г) за цикл, бункер на 6 кг, 382х590х610 мм, 0,42 кВт, 230 В</t>
  </si>
  <si>
    <t>Льдогенератор кубикового льда ЛГ-24/06К-02, 24 кг/сутки, воздушное охлаждение, 28 кубиков (18 г) за цикл, бункер на 6 кг, 382х590х610 мм, 0,48 кВт, 230 В</t>
  </si>
  <si>
    <t>Льдогенератор кубикового льда ЛГ-46/25К-01, 46 кг/сутки, водяное охлаждение, 40 кубиков (18 г) за цикл, бункер на 25 кг, 500х588х850 мм, 0,92 кВт, 230 В</t>
  </si>
  <si>
    <t>Льдогенератор кубикового льда ЛГ-46/25К-02, 46 кг/сутки, воздушное охлаждение, 40 кубиков (18 г) за цикл, бункер на 25 кг, 500х588х850 мм, 0,94 кВт, 230 В</t>
  </si>
  <si>
    <t>Льдогенератор чешуйчатого льда ЛГ-250Ч-01, 250 кг/сутки, водяное охлаждение, 896х585х661 мм, 1,4 кВт, 230 В, без бункера</t>
  </si>
  <si>
    <t>Льдогенератор чешуйчатого льда ЛГ-250Ч-02, 250 кг/сутки, воздушное охлаждение, 896х585х661 мм, 1,5 кВт, 230 В, без бункера</t>
  </si>
  <si>
    <t>Льдогенератор чешуйчатого льда ЛГ-400Ч-01, 400 кг/сутки, водяное охлаждение, 896х585х737 мм, 1,9 кВт, 230 В, без бункера</t>
  </si>
  <si>
    <t>Льдогенератор чешуйчатого льда ЛГ-400Ч-02, 400 кг/сутки, воздушное охлаждение, 896х585х737 мм, 2,1 кВт, 230 В, без бункера</t>
  </si>
  <si>
    <t>Льдогенератор чешуйчатого льда ЛГ-620Ч-01, 620 кг/сутки, водяное охлаждение, 896х585х737 мм, 2,8 кВт, 400 В, без бункера</t>
  </si>
  <si>
    <t>Льдогенератор чешуйчатого льда ЛГ-620Ч-02, 620 кг/сутки, воздушное охлаждение, 896х585х737 мм, 3,1 кВт, 400 В, без бункера</t>
  </si>
  <si>
    <t>Бункер-накопитель БН-2-100 для льдогенераторов чешуйчатого льда типа ЛГ-250, ЛГ-400Ч, ЛГ-620, 1356х763х1597 мм, 2 подкатных бункера БП-100 на 70 кг с полкой для совка и краном слива, стол льдогенератора СЛ с задвижкой, вся нерж.</t>
  </si>
  <si>
    <t>Шкаф шоковой заморозки 20-и уровневый ШОК-20-1/1М (20хGN-1/1 или 20х600х400 мм, t (от +90 до -35°С), 0,5 м3, охлаждение 90 кг/90 мин, заморозка 90 кг/240 мин, 784х884х2347 мм)</t>
  </si>
  <si>
    <t>Тележка-шпилька ТШГ-16-6-4, 16 уровней для противней 600х400 мм, расстояние между уровнями 85 мм, вся нерж.</t>
  </si>
  <si>
    <t>Стол-тумба купе СТКО-7-4 (1200х700х660)</t>
  </si>
  <si>
    <t>Миксеры планетарные</t>
  </si>
  <si>
    <t>Дежа для миксера планетарного МПЛ-60, объем 60 л, вся нерж.</t>
  </si>
  <si>
    <t>Венчик с тонкими прутьями для миксера планетарного МПЛ-60, вся нерж.</t>
  </si>
  <si>
    <t>Венчик с толстыми прутьями для миксера планетарного МПЛ-60, вся нерж.</t>
  </si>
  <si>
    <t>Лопатка для миксера планетарного МПЛ-60, вся нерж.</t>
  </si>
  <si>
    <t>Крюк для миксера планетарного МПЛ-60, вся нерж.</t>
  </si>
  <si>
    <t>Скребок для миксера планетарного МПЛ-60, вся нерж.</t>
  </si>
  <si>
    <t>Шкаф жарочный ШЖЭ-1-01, нерж. духовка, подставка, 840x900x1080 мм, лицев. нерж.</t>
  </si>
  <si>
    <t>Котел пищеварочный электрический КПЭМ-350-О, 350 л, электропривод, +110°С, пар. рубашка</t>
  </si>
  <si>
    <t>Неодишер Алка 500, моющее средство для стаканомоечных машин, канистра по 12 литров</t>
  </si>
  <si>
    <t>Неодишер ЖЛ, ополаскивающее средство для стаканомоечных машин, канистра по 10 литров</t>
  </si>
  <si>
    <t>Мини-пароконвектоматы инжекцонные</t>
  </si>
  <si>
    <t>Газовая сковорода ГСК-90-0,67-150, цельнотянутая чаша 1100х630х238 мм, площадь 0,67 м2, 150 л, опрокидываемая, 900 серия, 1202х1050х940 мм, +100…+340 С, газ-контроль, 2 горелки, 32 кВт</t>
  </si>
  <si>
    <t>Стол охлаждаемый ПВВ(Н)-70 СО, охлаждаемая столешница, 1500x705x870 мм</t>
  </si>
  <si>
    <t>Стол охлаждаемый ПВВ(Н)-70-СО, охлаждаемая столешница, 1400х709х870 мм, купе</t>
  </si>
  <si>
    <t>Печь конвекционная ПКЭ-4Э (для кондитерских изделий), 4 уровня, 435х320 мм, эмалир. камера, краш. корпус, эл/механика, без пароувлажнения, в комплекте 4 противня 435х320 мм (алюминий)</t>
  </si>
  <si>
    <t>Конвекционная печь КПП-4-1/2Э, 4 уровня, GN 1/2 (325х265 мм), эмалир. камера, эмалир. корпус, эл/механика, пароувлажнение, реверс, без противней</t>
  </si>
  <si>
    <t>Конвекционная печь КПП-4-1/2П, 4 уровня, GN 1/2 (325х265 мм), нерж. камера, нерж. корпус, электронная панель, пароувлажнение, регулировка влажности от 0 до 100%, реверс, память на 110 программ, до 4-ех этапов в программе, без противней</t>
  </si>
  <si>
    <t>Конвекционная печь КПП-4ЭМ, 4 уровня, 460х330 мм, эмалир. камера, краш. корпус, эл/механика, без пароувлажнения, в комплекте 4 противня 460х330 (алюминий)</t>
  </si>
  <si>
    <t>Конвекционная печь КПП-4М, 4 уровня, 460х330 мм, нерж. камера, нерж. корпус, эл/механика, без пароувлажнения, в комплекте 4 противня 460х330 (алюминий)</t>
  </si>
  <si>
    <t>Конвекционная печь КПП-4Э, 4 уровня, 460х330 мм, эмалир. камера, эмалир. корпус, эл/механика, пароувлажнение, реверс, без противней</t>
  </si>
  <si>
    <t>Конвекционная печь КПП-4П, 4 уровня, 460х330 мм, нерж. камера, нерж. корпус, электронная панель, пароувлажнение, регулировка влажности от 0 до 100%, реверс, память на 110 программ, до 4-ех этапов в программе, без противней</t>
  </si>
  <si>
    <t>Конвекционная печь КЭП-4Э, 4 уровня, 400х600 мм, эмалир. камера, эмалир. корпус, эл/механика, пароувлажнение, реверс, без противней</t>
  </si>
  <si>
    <t>Конвекционная печь КЭП-4, 4 уровня, 400х600 мм, нерж. камера, нерж. корпус, эл/механика, пароувлажнение, реверс, без противней</t>
  </si>
  <si>
    <t>Конвекционная печь КЭП-4П, 4 уровня, 400х600 мм, нерж. камера, нерж. корпус, электронная панель, пароувлажнение, регулировка влажности от 0 до 100%, реверс, память на 110 программ, до 4-ех этапов в программе, без противней</t>
  </si>
  <si>
    <t>Конвекционная печь КЭП-6Э, 6 уровней, 400х600 мм, эмалир. камера, краш. корпус, эл/механика, пароувлажнение, реверс, без противней</t>
  </si>
  <si>
    <t>Конвекционная печь КЭП-6П, 6 уровней, 400х600 мм, нерж. камера, нерж. корпус, электронная панель, пароувлажнение, регулировка влажности от 0 до 100%, реверс, память на 110 программ, до 4-ех этапов в программе, без противней</t>
  </si>
  <si>
    <t>Конвекционная печь КЭП-10Э, 10 уровней, 400х600 мм, эмалир. камера, краш. корпус, эл/механика, пароувлажнение, реверс, без противней</t>
  </si>
  <si>
    <t>Конвекционная печь КЭП-10П, 10 уровней, 400х600 мм, нерж. камера, нерж. корпус, электронная панель, пароувлажнение, регулировка влажности от 0 до 100%, реверс, память на 110 программ, до 4-ех этапов в программе, без противней</t>
  </si>
  <si>
    <t>МИКСЕРЫ ПЛАНЕТАРНЫЕ, СПИРАЛЬНЫЕ ТЕСТОМЕСЫ</t>
  </si>
  <si>
    <t>Миксер планетарный МПЛ-60, электронная панель, 10 скоростей, таймер 0-30 мин, съемная дежа 60 л (нерж), рычаг подъема/опускания дежи, V вращения венчика вокруг своей оси 145-708 об/мин, V вращения венчика вокруг дежи 40-195 об/мин, неподъемная траверса, 750х995х1470 мм, 2,2 кВт, 230В, комплект: крюк, лопатка, венчик с тонкими прутьями</t>
  </si>
  <si>
    <t>Спиральные тестомесы серии CHEF</t>
  </si>
  <si>
    <t>Тестомес спиральный ТМС-30НН-1Ц, серия CHEF, 1 скорость, несъемная дежа 30 л, неподъемная траверса, 90 кг/ч, э/механическая панель, 490х830х660 мм, 1,6 кВт, 400В, ременно-цепной привод</t>
  </si>
  <si>
    <t>Тестомес спиральный ТМС-30НН-2Ц, серия CHEF, 2 скорости, несъемная дежа 30 л, неподъемная траверса, 110 кг/ч, э/механическая панель, 490х830х660 мм, 1,1/1,8 кВт, 400В, ременно-цепной привод</t>
  </si>
  <si>
    <t>Тестомес спиральный ТМС-30НН-МЦ, серия CHEF, многоскоростной (плавная регулировка - частотный преобразователь), несъемная дежа 30 л, неподъемная траверса, 110 кг/ч, э/механическая панель, 490х820х660 мм, 1,6 кВт, 230В, ременно-цепной привод</t>
  </si>
  <si>
    <t>Тестомес спиральный ТМС-40НН-2Ц, серия CHEF, 2 скорости, несъемная дежа 40 л, неподъемная траверса, э/механическая панель управления, 150 кг/ч, 555х840х(1100)1150 мм, 1,6/2,6 кВт, 400В, ременно-цепной привод</t>
  </si>
  <si>
    <t>Тестомес спиральный ТМС-40НН-2П, серия CHEF, 2 скорости, таймер, несъемная дежа 40 л, неподъемная траверса, программируемая панель управления, 150 кг/ч, 555х840х(1100)1150 мм, 1,6/2,6 кВт, 400В, ременной привод</t>
  </si>
  <si>
    <t>Тестомес спиральный ТМС-60НН-2П, серия CHEF, 2 скорости, таймер, несъемная дежа 60 л, неподъемная траверса, программируемая панель управления, 270 кг/ч, 680х930х(1230)1260 мм, 2,3/3,7 кВт, 400В, ременно-цепной привод, на колесах</t>
  </si>
  <si>
    <t>Тестомес спиральный ТМС-80НН-2П, серия CHEF, 2 скорости, таймер, несъемная дежа 80 л, неподъемная траверса, программируемая панель управления, 300 кг/ч, 680х1020х(1230)1260 мм, 2,3/3,5 кВт, 400В, ременно-цепной привод, на колесах</t>
  </si>
  <si>
    <t>Тестомес спиральный ТМС-100НН-2П, серия CHEF, 2 скорости, таймер, несъемная дежа 100 л, неподъемная траверса, программируемая панель управления, 325 кг/ч, 750х1075х(1250)1280 мм, 3,1/4,5 кВт, 400В, ременной привод, на колесах</t>
  </si>
  <si>
    <t>Тестомес спиральный ТМС-120НН-2П, серия CHEF, 2 скорости, таймер, несъемная дежа 120 л, неподъемная траверса, программируемая панель управления, 400 кг/ч, 750х1075х(1305)1335 мм, 3,1/4,5 кВт, 400В, ременной привод, на колесах</t>
  </si>
  <si>
    <t>Спиральные тестомесы серии LIGHT</t>
  </si>
  <si>
    <t>Тестомес спиральный ТМС-30НН-2Р, серия LIGHT, 2 скорости, таймер, несъемная дежа 30 л, неподъемная траверса, электромеханическая панель управления, 100 кг/ч, 450х790х720 мм, 0,75/1,1 кВт, 400В, цепной привод</t>
  </si>
  <si>
    <t>Тестомес спиральный ТМС-60НН-2Р, серия LIGHT, 2 скорости, таймер, несъемная дежа 60 л, неподъемная траверса, электромеханическая панель управления, 225 кг/ч, 560х890х750 мм, 1,0/1,7 кВт, 400В, цепной привод</t>
  </si>
  <si>
    <t>Электромеханическое оборудование</t>
  </si>
  <si>
    <t>Шкафы пекарские подовые газовые</t>
  </si>
  <si>
    <t>Шкаф пекарский подовый ГШ-1 газовый, 1 пекарная камера 1035х770х250 мм, +100...+340 С, пьезорозжиг, газ-контроль, нерж. облицовка, нерж. дверца, краш. боковые и задняя стенки, поды - углеродистая сталь, 1300х970(1057)х(1009)1211 мм, 8 кВт, 1 горелка, краш. подставка</t>
  </si>
  <si>
    <t>Шкафы пекарские подовые электрические</t>
  </si>
  <si>
    <t>Шкаф пекарский подовый ЭШП-3 электрический, 3 оцинк. камеры 1035x800x280(250) мм, пароувлажнение, нерж. ТЭН-ы, раздельная регулировка верхних и нижних ТЭН-ов (+50...+320 С), нерж. облицовка, нерж. дверцы с жаропрочным стеклом, краш. боковые и задняя стенки, поды - углеродистая сталь, подсветка, 14,64 кВт, 400В, разборный</t>
  </si>
  <si>
    <t>Шкаф пекарский подовый ЭШП-3КП электрический, 3 оцинк. камеры 1035x800x263(233) мм, пароувлажнение, нерж. ТЭН-ы, раздельная регулировка верхних и нижних ТЭН-ов (+50...+320 С), нерж. облицовка, нерж. дверцы с жаропрочным стеклом, краш. боковые и задняя стенки, поды - природный камень, подсветка, 14,64 кВт, 400В, разборный</t>
  </si>
  <si>
    <t>Шкаф пекарский подовый ЭШП-3-01 электрический, 3 нерж. камеры 1035x800x280(250) мм, пароувлажнение, нерж. ТЭН-ы, раздельная регулировка верхних и нижних ТЭН-ов (+50...+320 С), нерж. облицовка, нерж. дверцы с жаропрочным стеклом, краш. боковые и задняя стенки, поды - углеродистая сталь, подсветка, 14,64 кВт, 400В, разборный</t>
  </si>
  <si>
    <t>Шкаф пекарский подовый ЭШП-3-01КП электрический, 3 нерж. камеры 1035x800x263(233) мм, пароувлажнение, нерж. ТЭН-ы, раздельная регулировка верхних и нижних ТЭН-ов (+50...+320 С), нерж. облицовка, нерж. дверцы с жаропрочным стеклом, краш. боковые и задняя стенки, поды - природный камень, подсветка, 14,64 кВт, 400В, разборный</t>
  </si>
  <si>
    <t>Шкаф пекарский подовый ЭШП-3-01 электрический, 3 нерж. камеры 1035x800x280 мм, пароувлажнение, нерж. ТЭН-ы, раздельная регулировка верхних и нижних ТЭН-ов (+50...+270 С), нерж. облицовка, нерж. дверцы с жаропрочным стеклом, краш. боковые и задняя стенки, поды - углеродистая сталь, подсветка, 29,04 кВт, 400В, неразборный</t>
  </si>
  <si>
    <t>Шкаф пекарский подовый ЭШ-2К электрический, 2 пекарные камеры 1000х800х180 мм, нерж. ТЭН-ы, раздельная регулировка верхних и нижних ТЭН-ов (+20...+270 С), нерж. облицовка, нерж. дверцы, краш. боковые и задняя стенки, поды - углеродистая сталь, 1300x1080x1330 мм, 10,4 кВт, 400 В, краш. подставка, разборная конструкция</t>
  </si>
  <si>
    <t>Шкаф пекарский подовый ЭШ-3К электрический, 3 пекарные камеры 1000х800х180 мм, нерж. ТЭН-ы, раздельная регулировка верхних и нижних ТЭН-ов (+20...+270 С), нерж. облицовка, нерж. дверцы, краш. боковые и задняя стенки, поды - углеродистая сталь, 1300x1080x1660 мм, 15,6 кВт, 400 В, краш. подставка, разборная конструкция</t>
  </si>
  <si>
    <t>Шкаф пекарский подовый ЭШ-4К электрический, 4 пекарные камеры 1000х800х180 мм, нерж. ТЭН-ы, раздельная регулировка верхних и нижних ТЭН-ов (+20...+270 С), нерж. облицовка, нерж. дверцы, краш. боковые и задняя стенки, поды - углеродистая сталь, 1300x1080x1680 мм, 20,8 кВт, 400 В, разборная конструкция</t>
  </si>
  <si>
    <t>Шкафы расстоечные электрические для подовых пекарских шкафов</t>
  </si>
  <si>
    <t>Шкаф расстоечный тепловой ШРТ-12 (двойной) электрический, 4 стеклянные дверцы, 6 уровней, расстояние между уровянми 220 мм, вместимость 6х800х600 мм/6х700х460 мм/12х400х600 мм/144 хлебные формы №7, +30...+85 С, нерж. ванна, нерж. ТЭН-ы, камера и внешние поверхности - окраш. оцинк. сталь, 2,4 кВт, 230В</t>
  </si>
  <si>
    <t>Шкаф расстоечный тепловой ШРТ-4ЭШ, 4 полки-решетки, стекл. дверь, част. нерж, на ножках, 1300x1083x615 мм</t>
  </si>
  <si>
    <t>Шкаф расстоечный тепловой ШРТ-6ЭШ, 6 полок-решеток, стекл. дверь, част. нерж, 1300x1083x650 мм</t>
  </si>
  <si>
    <t>Шкафы жарочные электрические (900 серия)</t>
  </si>
  <si>
    <t>Котел пищеварочный электрический КПЭМ-200-ОМП, 200 л, электропривод, TFT-экран, USB-порт, пар. рубашка, миксер 0-120 об/мин (плавная регулировка, нижний привод, реверс), память на 50 программ (5 шагов), +3...+110°С, нагрев/охлаждение</t>
  </si>
  <si>
    <t>Стерилизаторы</t>
  </si>
  <si>
    <t>Льдогенератор чешуйчатого льда ЛГ-1200Ч-01, 1200 кг/сутки, водяное охлаждение, 1246х585х737 мм, 4,5 кВт, 400 В, без бункера</t>
  </si>
  <si>
    <t>Льдогенератор чешуйчатого льда ЛГ-1200Ч-02, 1200 кг/сутки, воздушное охлаждение, 1246х585х737 мм, 4,8 кВт, 400 В, без бункера</t>
  </si>
  <si>
    <t>Аппарат шоковой заморозки 4-ех уровневый ШОК-4-1/1 (4хGN-1/1 или 4х600х400 мм, t (от +90 до -25°С), 0,14 м3, охлаждение 12 кг/90 мин, заморозка 12 кг/240 мин, 800х890х1020 мм)</t>
  </si>
  <si>
    <t>Аппарат шоковой заморозки 6-и уровневый ШОК-6-1/1 (6хGN-1/1 или 6х600х400 мм, t (от +90 до -25°С), 0,22 м3, охлаждение 18 кг/90 мин, заморозка 18 кг/240 мин, 800х890х1325 мм)</t>
  </si>
  <si>
    <t>Аппарат шоковой заморозки 10-и уровневый ШОК-10-1/1 (10хGN-1/1 или 10х600х400 мм, t (от +90 до -35°С), 0,33 м3, охлаждение 25 кг/90 мин, заморозка 25 кг/240 мин, 800х890х1590 мм)</t>
  </si>
  <si>
    <t>ЛИНИИ РАЗДАЧИ</t>
  </si>
  <si>
    <t>Прилавок для столовых приборов ПСПХ-70КМ, хлебница, 4 нерж. стакана (630 мм)</t>
  </si>
  <si>
    <t>Электрический мармит ЭМП-70 передвижной, +30…+85 С, ванна 960х510х180 мм, в комплекте 2хGN1/1-150, 3xGN1/1-150, полка с бортом 60 мм, 1200х670х850(822) мм, 2 кВт, 230 В</t>
  </si>
  <si>
    <t xml:space="preserve">Решетка нерж. 180х325 мм GN 1/3 </t>
  </si>
  <si>
    <t>Решетка нерж. 600х400 мм (Решетка 600х400 КЭП-6.9758.19.00.00.000СБ)</t>
  </si>
  <si>
    <t>с НДС 20%</t>
  </si>
  <si>
    <t>Зонт вытяжной встраиваемый ЗВВ-600 для ПКА 6-1/3П с верхней панелью управления (520х800х386 мм)</t>
  </si>
  <si>
    <t>Зонт вытяжной встраиваемый ЗВВ-700 для ПКА 6-1/2П с верхней панелью управления (520х941х386 мм)</t>
  </si>
  <si>
    <t>Зонт вытяжной встраиваемый ЗВВ-800 для ПКА 6-1/1, ПКА-10-1/1 всех моделей (843х1091х300 мм)</t>
  </si>
  <si>
    <t>Зонт вытяжной встраиваемый ЗВВ-900 для ПКА 20-1/1 всех моделей (893х1091х300 мм)</t>
  </si>
  <si>
    <r>
      <t>Средство ополаскивающее МПК/ПКА</t>
    </r>
    <r>
      <rPr>
        <b/>
        <sz val="11"/>
        <rFont val="Arial Cyr"/>
        <charset val="204"/>
      </rPr>
      <t xml:space="preserve"> </t>
    </r>
    <r>
      <rPr>
        <sz val="11"/>
        <rFont val="Arial Cyr"/>
        <charset val="204"/>
      </rPr>
      <t>Neodisher TS (10 л)</t>
    </r>
  </si>
  <si>
    <r>
      <t xml:space="preserve">Конвекционная печь КЭП-6, 6 уровней, 400х600 мм, нерж. камера, нерж. корпус, эл/механика, пароувлажнение, </t>
    </r>
    <r>
      <rPr>
        <b/>
        <sz val="11"/>
        <rFont val="Arial Cyr"/>
        <charset val="204"/>
      </rPr>
      <t>регулировка влажности от 0% до 100%</t>
    </r>
    <r>
      <rPr>
        <sz val="11"/>
        <rFont val="Arial Cyr"/>
        <charset val="204"/>
      </rPr>
      <t>, реверс, без противней</t>
    </r>
  </si>
  <si>
    <r>
      <t xml:space="preserve">Конвекционная печь КЭП-10, 10 уровней, 400х600 мм, нерж. камера, нерж. корпус, эл/механика, пароувлажнение, </t>
    </r>
    <r>
      <rPr>
        <b/>
        <sz val="11"/>
        <rFont val="Arial Cyr"/>
        <charset val="204"/>
      </rPr>
      <t>регулировка влажности от 0% до 100%</t>
    </r>
    <r>
      <rPr>
        <sz val="11"/>
        <rFont val="Arial Cyr"/>
        <charset val="204"/>
      </rPr>
      <t>, реверс, без противней</t>
    </r>
  </si>
  <si>
    <t>Стерилизатор для ножей СТН-18, на 18 ножей, таймер 10-60 мин, увиолевое стекло двери, бактерицидный поток лампы 2,1 Вт, механический замок, 400х152х605 мм, нерж. корпус и держатель для ножей, 0,03 кВт, 230 В</t>
  </si>
  <si>
    <t>РОТАЦИОННЫЕ ШКАФЫ</t>
  </si>
  <si>
    <t>ПОДОВЫЕ ПЕКАРСКИЕ ШКАФЫ, ЖАРОЧНЫЕ ШКАФЫ</t>
  </si>
  <si>
    <r>
      <t xml:space="preserve">Котел пищеварочный электрический КПЭМ-60-ОР, 60 л, +100 °С, пар. рубашка, ручное опрокидывание,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</si>
  <si>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КПЭМ-100-ОР, 100 л, +100 °С, пар. рубашка, ручное опрокидывание,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</si>
  <si>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КПЭМ-160-ОР, 160 л, +100 °С, пар. рубашка, ручное опрокидывание, </t>
    </r>
    <r>
      <rPr>
        <b/>
        <sz val="11"/>
        <rFont val="Arial Cyr"/>
        <charset val="204"/>
      </rPr>
      <t>цельнотянутый</t>
    </r>
  </si>
  <si>
    <t>Котел пищеварочный электрический КПЭМ-60-ОМР-В, 60 л, миксер 0-120 об/мин (10 шагов, нижний привод, реверс), +125 °С, таймер, пар. рубашка, ручное опрокидывание, цельнотянутый</t>
  </si>
  <si>
    <t>Котел пищеварочный электрический КПЭМ-100-ОМР-В, 100 л, миксер 0-120 об/мин (10 шагов, нижний привод, реверс), +125 °С, пар. рубашка, ручное опрокидывание, цельнотянутый</t>
  </si>
  <si>
    <t>Котел пищеварочный электрический КПЭМ-160-ОМР-В, 160 л, миксер 0-120 об/мин (10 шагов, нижний привод, реверс), +125 °С, пар. рубашка, ручное опрокидывание, цельнотянутый</t>
  </si>
  <si>
    <t>Котел пищеварочный электрический КПЭМ-60-ОМР-ВК со сливным краном, 60 л, миксер 0-120 об/мин (10 шагов, нижний привод, реверс), +125 °С, пар. рубашка, ручное опрокидывание, цельнотянутый</t>
  </si>
  <si>
    <t>Котел пищеварочный электрический КПЭМ-100-ОМР-ВК со сливным краном, 100 л, миксер 0-120 об/мин (10 шагов, нижний привод, реверс), +125 °С, пар. рубашка, ручное опрокидывание, цельнотянутый</t>
  </si>
  <si>
    <t>Котел пищеварочный электрический КПЭМ-160-ОМР-ВК со сливным краном, 160 л, миксер 0-120 об/мин (10 шагов, нижний привод, реверс), +125 °С, пар. рубашка, ручное опрокидывание, цельнотянутый</t>
  </si>
  <si>
    <r>
      <t xml:space="preserve">Котел пищеварочный электрический КПЭМ-60-ОМР, 60 л, миксер 0-120 об/мин (плавная регулировка, нижний привод, реверс), +100°С, пар. рубашка, ручное опрокидывание,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</si>
  <si>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КПЭМ-100-ОМР, 100 л, миксер 0-120 об/мин (плавная регулировка, нижний привод, реверс), +100°С, пар. рубашка, ручное опрокидывание,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</si>
  <si>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КПЭМ-160-ОМР, 160 л, миксер 0-120 об/мин (плавная регулировка, нижний привод, реверс), +100°С, пар. рубашка, ручное опрокидывание,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</si>
  <si>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КПЭМ-60-ОМР </t>
    </r>
    <r>
      <rPr>
        <b/>
        <sz val="11"/>
        <color indexed="8"/>
        <rFont val="Arial Cyr"/>
        <charset val="204"/>
      </rPr>
      <t>со сливным краном</t>
    </r>
    <r>
      <rPr>
        <sz val="11"/>
        <color indexed="8"/>
        <rFont val="Arial Cyr"/>
        <charset val="204"/>
      </rPr>
      <t xml:space="preserve">, 60 л, миксер 0-120 об/мин (плавная регулировка, нижний привод, реверс), +100°С, пар. рубашка, ручное опрокидывание, </t>
    </r>
    <r>
      <rPr>
        <b/>
        <sz val="11"/>
        <color indexed="8"/>
        <rFont val="Arial Cyr"/>
        <charset val="204"/>
      </rPr>
      <t>цельнотянутый</t>
    </r>
  </si>
  <si>
    <r>
      <t xml:space="preserve">Котел пищеварочный электрический КПЭМ-100-ОМР </t>
    </r>
    <r>
      <rPr>
        <b/>
        <sz val="11"/>
        <rFont val="Arial Cyr"/>
        <charset val="204"/>
      </rPr>
      <t>со сливным краном</t>
    </r>
    <r>
      <rPr>
        <sz val="11"/>
        <rFont val="Arial Cyr"/>
        <charset val="204"/>
      </rPr>
      <t xml:space="preserve">, 100 л, миксер 0-120 об/мин (плавная регулировка, нижний привод, реверс), +100°С, пар. рубашка, ручное опрокидывание,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</si>
  <si>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КПЭМ-160-ОМР </t>
    </r>
    <r>
      <rPr>
        <b/>
        <sz val="11"/>
        <rFont val="Arial Cyr"/>
        <charset val="204"/>
      </rPr>
      <t>со сливным краном</t>
    </r>
    <r>
      <rPr>
        <sz val="11"/>
        <rFont val="Arial Cyr"/>
        <charset val="204"/>
      </rPr>
      <t xml:space="preserve">, 160 л, миксер 0-120 об/мин (плавная регулировка, нижний привод, реверс), +100°С, пар. рубашка, ручное опрокидывание,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</si>
  <si>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КПЭМ-60-О, 60 л, электропривод, +110°С, пар. рубашка,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</si>
  <si>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КПЭМ-100-О, 100 л, электропривод, +110°С, пар. рубашка,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</si>
  <si>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КПЭМ-160-О, 160 л, электропривод, +110°С, пар. рубашка,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</si>
  <si>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КПЭМ-250-О, 250 л, электропривод, +110°С, пар. рубашка,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</si>
  <si>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КПЭМ-60/7Т, 700 серия, 60 л, +100°С, сливной кран, пароводяная рубашка, </t>
    </r>
    <r>
      <rPr>
        <b/>
        <sz val="11"/>
        <rFont val="Arial Cyr"/>
        <charset val="204"/>
      </rPr>
      <t>цельнотянутый</t>
    </r>
    <r>
      <rPr>
        <sz val="11"/>
        <rFont val="Arial Cyr"/>
        <charset val="204"/>
      </rPr>
      <t>, 800x870x1040 мм, 9,1 кВт, 400 В</t>
    </r>
  </si>
  <si>
    <r>
      <t xml:space="preserve">Котел пищеварочный электрический КПЭМ-60/9Т, 900 серия, 60 л,+100°С, сливной кран, пароводяная рубашка, </t>
    </r>
    <r>
      <rPr>
        <b/>
        <sz val="11"/>
        <rFont val="Arial Cyr"/>
        <charset val="204"/>
      </rPr>
      <t>цельнотянутый</t>
    </r>
    <r>
      <rPr>
        <sz val="11"/>
        <rFont val="Arial Cyr"/>
        <charset val="204"/>
      </rPr>
      <t>, 641x1015x1030 мм, 9,1 кВт, 400 В</t>
    </r>
  </si>
  <si>
    <r>
      <t xml:space="preserve">Котел пищеварочный электрический КПЭМ-100/9Т, 900 серия, 100 л, +100°С, сливной кран, пароводяная рубашка, </t>
    </r>
    <r>
      <rPr>
        <b/>
        <sz val="11"/>
        <rFont val="Arial Cyr"/>
        <charset val="204"/>
      </rPr>
      <t>цельнотянутый</t>
    </r>
    <r>
      <rPr>
        <sz val="11"/>
        <rFont val="Arial Cyr"/>
        <charset val="204"/>
      </rPr>
      <t>, 841x1015x1030 мм, 18,1 кВт, 400 В</t>
    </r>
  </si>
  <si>
    <r>
      <t xml:space="preserve">Котел пищеварочный электрический КПЭМ-160/9Т, 900 серия, 160 л, +100°С, сливной кран, пароводяная рубашка, </t>
    </r>
    <r>
      <rPr>
        <b/>
        <sz val="11"/>
        <rFont val="Arial Cyr"/>
        <charset val="204"/>
      </rPr>
      <t>цельнотянутый</t>
    </r>
    <r>
      <rPr>
        <sz val="11"/>
        <rFont val="Arial Cyr"/>
        <charset val="204"/>
      </rPr>
      <t>, 841x1015x1030 мм, 18,1 кВт, 400 В</t>
    </r>
  </si>
  <si>
    <r>
      <t xml:space="preserve">Котел пищеварочный электрический КПЭМ-200/9Т, 900 серия, 200 л, +100°С, сливной кран, пароводяная рубашка, </t>
    </r>
    <r>
      <rPr>
        <b/>
        <sz val="11"/>
        <rFont val="Arial Cyr"/>
        <charset val="204"/>
      </rPr>
      <t>цельнотянутый</t>
    </r>
    <r>
      <rPr>
        <sz val="11"/>
        <rFont val="Arial Cyr"/>
        <charset val="204"/>
      </rPr>
      <t>, 841х1015х1182 мм, 18,1 кВт, 400 В</t>
    </r>
  </si>
  <si>
    <t>Котел пищеварочный газовый КПГМ-60/9Т, 900 серия, 60 л, пьезорозжиг, газ-контроль, 1 горелка, +100 °С, сливной кран, пароводяная рубашка, цельнотянутый, 641x1018x1030 мм, 8 кВт, 0,5 кВт/230 В</t>
  </si>
  <si>
    <t>Котел пищеварочный газовый КПГМ-100/9Т, 900 серия, 100 л, пьезорозжиг, газ-контроль, 2 горелки, +100 °С, сливной кран, пароводяная рубашка, цельнотянутый, 841x1018x1030 мм, 13,5 кВт, 0,5 кВт/230 В</t>
  </si>
  <si>
    <t>Котел пищеварочный газовый КПГМ-160/9Т, 900 серия, 160 л, пьезорозжиг, газ-контроль, 2 горелки, +100 °С, сливной кран, пароводяная рубашка, цельнотянутый, 841x1018x1030 мм, 18,5 кВт, 0,5 кВт/230 В</t>
  </si>
  <si>
    <r>
      <t xml:space="preserve">Котел пищеварочный паровой КПЭМ-160П (160 л, сливной кран, пар. рубашка, цельнотянутый) </t>
    </r>
    <r>
      <rPr>
        <b/>
        <sz val="11"/>
        <rFont val="Arial Cyr"/>
        <charset val="204"/>
      </rPr>
      <t>работа от внешнего парогенератора</t>
    </r>
  </si>
  <si>
    <r>
      <t xml:space="preserve">Котел пищеварочный паровой КПЭМ-250П (250 л, сливной кран, пар. рубашка) </t>
    </r>
    <r>
      <rPr>
        <b/>
        <sz val="11"/>
        <rFont val="Arial Cyr"/>
        <charset val="204"/>
      </rPr>
      <t>работа от внешнего парогенератора</t>
    </r>
  </si>
  <si>
    <r>
      <t xml:space="preserve">Котел пищеварочный паровой КПЭМ-400П (400 л, сливной кран, пар. рубашка) </t>
    </r>
    <r>
      <rPr>
        <b/>
        <sz val="11"/>
        <rFont val="Arial Cyr"/>
        <charset val="204"/>
      </rPr>
      <t>работа от внешнего парогенератора</t>
    </r>
  </si>
  <si>
    <r>
      <rPr>
        <sz val="11"/>
        <rFont val="Arial Cyr"/>
        <charset val="204"/>
      </rPr>
      <t>Машина посудомоечная МПК-700К купольная</t>
    </r>
    <r>
      <rPr>
        <b/>
        <sz val="11"/>
        <rFont val="Arial Cyr"/>
        <charset val="204"/>
      </rPr>
      <t>,</t>
    </r>
    <r>
      <rPr>
        <sz val="11"/>
        <rFont val="Arial Cyr"/>
        <charset val="204"/>
      </rPr>
      <t xml:space="preserve"> 700 тарелок/час, 2 программы мойки, 2 дозатора (моющий, ополаскивающий), насос мойки, насос ополаскивания</t>
    </r>
  </si>
  <si>
    <t>ХОЛОДИЛЬНЫЕ И МОРОЗИЛЬНЫЕ СТОЛЫ - СКЛАДСКИЕ ПОЗИЦИИ</t>
  </si>
  <si>
    <t>САЛАТ-БАРЫ, НАСТОЛЬНЫЕ ВИТРИНЫ</t>
  </si>
  <si>
    <t>Среднетемпературные холодильные столы (600 серия)</t>
  </si>
  <si>
    <t>Стол холодильный среднетемпературный СХС-60-01, 2 двери нерж. сталь AISI 202, 1486х600х900 мм, t -2...+8 °С, динамика, неохлаждаемая столещница AISI 202 с бортом</t>
  </si>
  <si>
    <t>Стол холодильный среднетемпературный СХС-60-01-СО, 2 двери нерж. сталь AISI 202, 1486х600х900 мм, t -2...+8 °С, динамика, охлаждаемая столешница AISI 202 c бортом</t>
  </si>
  <si>
    <t>Стол холодильный среднетемпературный СХС-60-02, 3 двери нерж. сталь AISI 202, 2004х600х900 мм,  t -2...+8 °С, динамика, неохлаждаемая столещница AISI 202 с бортом</t>
  </si>
  <si>
    <t>Низкотемпературные холодильные столы (600 серия)</t>
  </si>
  <si>
    <t>Стол холодильный низкотемпературный СХН-60-01, 2 двери нерж. сталь AISI 202, 1486х600х900 мм, t -18 °С, динамика, неохлаждаемая столещница AISI 202 с бортом</t>
  </si>
  <si>
    <t>Стол холодильный низкотемпературный СХН-60-02, 3 двери нерж. сталь AISI 202, 2004х600х900 мм,  t -18 °С, динамика, неохлаждаемая столещница AISI 202 с бортом</t>
  </si>
  <si>
    <t>Среднетемпературные холодильные столы (700 серия)</t>
  </si>
  <si>
    <t>Стол холодильный среднетемпературный СХС-70, 1 дверь нерж. сталь AISI 202, 957х705х900 мм, t -2...+8 °С, динамика, неохлаждаемая столещница AISI 202 с бортом</t>
  </si>
  <si>
    <t>Стол холодильный среднетемпературный СХС-70-01, 2 двери нерж. сталь AISI 202, 1428х705х900 мм, t -2...+8 °С, динамика, неохлаждаемая столещница AISI 202 с бортом</t>
  </si>
  <si>
    <t>Стол холодильный среднетемпературный СХС-70-01П, для пиццы, 2 двери нерж. сталь AISI 202, 1434х707х1098 мм, t -2...+8 °С, закрытый верхний отсек, GN-1/4 - 8 шт.</t>
  </si>
  <si>
    <t>Стол холодильный среднетемпературный СХС-70-02, 3 двери нерж. сталь AISI 202, 1899х705х900 мм, t -2...+8 °С, динамика, неохлаждаемая столещница AISI 202 с бортом</t>
  </si>
  <si>
    <t>Низкотемпературные холодильные столы (700 серия)</t>
  </si>
  <si>
    <t>Стол холодильный низкотемпературный СХН-70, 1 дверь нерж. сталь AISI 202, 957х705х900 мм, t -18 °С, динамика, неохлаждаемая столещница AISI 202 с бортом</t>
  </si>
  <si>
    <t>Стол холодильный низкотемпературный СХН-70-01, 2 двери нерж. сталь AISI 202, 1428х705х900 мм, t -18 °С, динамика, неохлаждаемая столещница AISI 202 с бортом</t>
  </si>
  <si>
    <t>Стол холодильный низкотемпературный СХН-70-02, 3 двери нерж. сталь AISI 202, 1899х705х900 мм, t -18 °С, динамика, неохлаждаемая столещница AISI 202 с бортом</t>
  </si>
  <si>
    <t>Среднетемпературные холодильные столы (800 серия)</t>
  </si>
  <si>
    <t>Стол холодильный среднетемпературный СХС-80-01П, для пиццы, 2 двери нерж. сталь AISI 202, 1434х807х1098 мм, t -2...+8 °С, закрытый верхний отсек, GN-1/4 - 8 шт.</t>
  </si>
  <si>
    <t>Столы холодильные открытые с охлаждаемой столешницей (700 серия)</t>
  </si>
  <si>
    <t>Дымогенераторы</t>
  </si>
  <si>
    <t>Дымогенератор ДГ-85 (Smoker), контейнер для щепы 412х120х71 мм, блок управления 182х160х150 мм, 90 Вт, 230 В</t>
  </si>
  <si>
    <t>новинка</t>
  </si>
  <si>
    <t>Тестомес спиральный ТМС-20НН-1Ц, серия CHEF, 1 скорость, несъемная дежа 20 л, неподъемная траверса, 60 кг/ч, э/механическая панель, 450х760х630 мм, 1,2 кВт, 400В, ременно-цепной привод</t>
  </si>
  <si>
    <t>Тестомес спиральный ТМС-20НН-2Ц, серия CHEF, 2 скорости, несъемная дежа 20 л, неподъемная траверса, 72 кг/ч, э/механическая панель, 450х760х630 мм, 0,85/1,2 кВт, 400В, ременно-цепной привод</t>
  </si>
  <si>
    <t>Тестомес спиральный ТМС-20НН-МЦ, серия CHEF, многоскоростной (плавная регулировка - частотный преобразователь), несъемная дежа 20 л, неподъемная траверса, 72 кг/ч, э/механическая панель, 450х744х630 мм, 1,2 кВт, 230В, ременно-цепной привод</t>
  </si>
  <si>
    <t>Тестомес спиральный ТМС-120СП-2П, серия CHEF, 2 скорости, таймер, подкатная дежа 120 л (на колесах), подъемная траверса, программируемая панель управления, 400 кг/ч, 932х1735(1828)х1047(1493) мм, 3,2/5,4 кВт, 400В, ременной привод</t>
  </si>
  <si>
    <t>Тестомес спиральный ТМС-20НН-1Р, серия LIGHT, 1 скорость, несъемная дежа 20 л, неподъемная траверса, электромеханическая панель управления, 50 кг/ч, 390х750х610 мм, 0,75 кВт, 400В, цепной привод</t>
  </si>
  <si>
    <t>Тестомес спиральный ТМС-20НН-2Р, серия LIGHT, 2 скорости, таймер, несъемная дежа 20 л, неподъемная траверса, электромеханическая панель управления, 60 кг/ч, 390х750х610 мм, 0,6/0,9 кВт, 400В, цепной привод</t>
  </si>
  <si>
    <t>Тестомес спиральный ТМС-30НН-1Р, серия LIGHT, 1 скорость, несъемная дежа 30 л, неподъемная траверса, электромеханическая панель управления, 80 кг/ч, 450х790х720 мм, 1,1 кВт, 400В, цепной привод</t>
  </si>
  <si>
    <t>Тестомес спиральный ТМС-40НН-1Р, серия LIGHT, 1 скорость, несъемная дежа 40 л, неподъемная траверса, электромеханическая панель управления, 100 кг/ч, 450х790х750 мм, 1,5 кВт, 400В, цепной привод</t>
  </si>
  <si>
    <t>Тестомес спиральный ТМС-40НН-2Р, серия LIGHT, 2 скорости, таймер, несъемная дежа 40 л, неподъемная траверса, электромеханическая панель управления, 125 кг/ч, 450х790х750 мм, 0,8/1,32 кВт, 400В, цепной привод</t>
  </si>
  <si>
    <t>Массажеры для мяса</t>
  </si>
  <si>
    <t>Массажер для мяса ММ-50В вакуумный, съемный барабан 50 л, загрузка 40 кг, +10...+45 С, 917x788x1131 мм, вакуумный насос, 0,12 кВт, 400В</t>
  </si>
  <si>
    <t>Массажер для мяса ММ-50, съемный барабан 50 л, загрузка 40 кг, +10...+45 С, 917x788x1131 мм, 0,12 кВт, 400В</t>
  </si>
  <si>
    <t>Шкаф расстоечный тепловой ШРТ-16П, для тележки ТШГ-16-2/1 на 16хGN 2/1 или универсальной тележки ТШГ-16-01 на 16хGN 2/1 или 16х600х400 мм, внутренние размеры камеры 650х700х1630 мм, ванна 2,6 л, автоматическое поддержание уровня воды в ванне, +25...+85 С, регулировка влажности от 20 до 98%, память на 110 программ, 3 этапа в каждой программе, 3,3 кВт, 230 В, черный дизайн</t>
  </si>
  <si>
    <t>Шкаф пекарский подовый ГШ-2 газовый, 2 пекарные камеры 1035х770х250 мм, +100...+340 С, пьезорозжиг, газ-контроль, нерж. облицовка, нерж. дверца, краш. боковые и задняя стенки, поды - углеродистая сталь, 1300х970(1057)х(1488)1690 мм, 16 кВт, 2 горелки, краш. подставка</t>
  </si>
  <si>
    <t>Шкаф пекарский подовый ЭШ-1К электрический, 1 пекарная камера 1000х800х180 мм, нерж. ТЭН-ы, раздельная регулировка верхних и нижних ТЭН-ов (+20...+270 С), нерж. облицовка, нерж. дверца, краш. боковые и задняя стенки, поды - углеродистая сталь, 1300x1080x1010 мм, 5,2 кВт, 230 В, краш. подставка, разборная конструкция</t>
  </si>
  <si>
    <t>Модуль шкафа пекарского подового ЭШ-1К электрического, без крыши, 1 пекарная камера 1000х800х180 мм, нерж. ТЭН-ы, раздельная регулировка верхних и нижних ТЭН-ов (+20...+270 С), нерж. облицовка, нерж. дверца, краш. боковые и задняя стенки, поды - углеродистая сталь, 5,2 кВт, 230 В</t>
  </si>
  <si>
    <t>Модуль шкафа пекарского подового ЭШ-1К электрического, с крышей, 1 пекарная камера 1000х800х180 мм, нерж. ТЭН-ы, раздельная регулировка верхних и нижних ТЭН-ов (+20...+270 С), нерж. облицовка, нерж. дверца, краш. боковые и задняя стенки, поды - углеродистая сталь, 5,2 кВт, 230 В</t>
  </si>
  <si>
    <t>Подставка для электропекарского шкафа ПЭШ-3-00.00.000СБ для шкафов ЭШ-1К, ЭШ-2К, ЭШ-3К</t>
  </si>
  <si>
    <t>Подставка для электропекарного шкафа ПЭШ-3-00.00.000-01 для шкафов ЭШ-4К</t>
  </si>
  <si>
    <t>Котлы пищеварочные ЭЛЕКТРИЧЕСКИЕ с миксером</t>
  </si>
  <si>
    <t>электрическое опрокидывание, TFT-экран, вся нерж.</t>
  </si>
  <si>
    <t>Котел пищеварочный электрический КПЭМ-100-ОМП-В, 100 л, электропривод, TFT-экран, USB-порт, пар. рубашка, миксер 0-120 об/мин (плавная регулировка, нижний привод, реверс), память на 50 программ (5 шагов), +3…+125°С, нагрев/охлаждение</t>
  </si>
  <si>
    <t>электрическое опрокидывание, мембранная клавиатура, вся нерж.</t>
  </si>
  <si>
    <t>Котлы пищеварочные ЭЛЕКТРИЧЕСКИЕ без миксера</t>
  </si>
  <si>
    <t>Котел пищеварочный электрический КПЭМ-160-О со сливным краном, 160 л, электропривод, +110°С, пар. рубашка, цельнотянутый</t>
  </si>
  <si>
    <t>Котел пищеварочный электрический КПЭМ-250-О со сливным краном, 250 л, электропривод, +110°С, пар. рубашка, цельнотянутый</t>
  </si>
  <si>
    <t>ручное опрокидывание, мембранная клавиатура, вся нерж.</t>
  </si>
  <si>
    <t>ручное опрокидывание, аналоговое управление, вся нерж.</t>
  </si>
  <si>
    <t>Котлы пищеварочные ГАЗОВЫЕ без миксера стационарные, вся нерж.</t>
  </si>
  <si>
    <t>Котлы пищеварочные ПАРОВЫЕ без миксера стационарные - работа от внешнего парогенератора, вся нерж.</t>
  </si>
  <si>
    <t>Комплекты пароварочные для котлов пищеварочных, вся нерж.</t>
  </si>
  <si>
    <t>Электроварка ЭВК-40/1Н, ванна 304х508х270 мм, 3хGN-1/3 (перфорированные, с крышкой), 700 серия, 400х750х475 мм, 7,5 кВт, 400В, настольная, вся нерж.</t>
  </si>
  <si>
    <t>Электроварка ЭВК-40/1Н, ванна 304х508х270 мм, 6хGN-1/6 (перфорированные, без крышки), 700 серия, 400х750х475 мм, 7,5 кВт, 400В, настольная, вся нерж. (под заказ)</t>
  </si>
  <si>
    <t xml:space="preserve">Аппарат контактной обработки АКО-80Н, чугунная поверхность 2x395x650 мм, 1 рифленая - 1 рифленая, 700 серия, 800х750х475 мм, 9 кВт, 400 В, настольный, вся нерж. </t>
  </si>
  <si>
    <t>Электроварка ЭВК-80/2Н, ванна 304х508х270 мм, 6хGN-1/3 (перфорированные, с крышкой), 700 серия, 800х750х475 мм, 15 кВт, 400В, настольная, вся нерж.</t>
  </si>
  <si>
    <t>Электроварка ЭВК-80/2Н, ванна 304х508х270 мм, 12хGN-1/6 (перфорированные, без крышки), 700 серия, 800х750х475 мм, 15 кВт, 400В, настольная, вся нерж. (под заказ)</t>
  </si>
  <si>
    <t>Шкаф шоковой заморозки 20-и уровневый ШОК-20-1/1 (20хGN-2/1 или 20х600х800 мм, t (от +50 до -30°С), 0,8 м3, охлаждение 80 кг/90 мин, заморозка 40 кг/240 мин, 1080х850х2200 мм)</t>
  </si>
  <si>
    <t>Шкаф шоковой заморозки 20-и уровневый ШОК-20-1/1Т (20хGN-1/1 или 20х600х400 мм, t (от +90 до -35°С), 0,4 м3, охлаждение 50 кг/90 мин, заморозка 50 кг/240 мин, 780х810х2255 мм)</t>
  </si>
  <si>
    <t>Шкаф шоковой заморозки 20-и уровневый ШОК-20-1/1Т-01 (в комплекте тележка-шпилька ТШ-20-1/1 на 20хGN-1/1, t (от +90 до -35°С), 0,4 м3, охлаждение 50 кг/90 мин, заморозка 50 кг/240 мин, 780х810х2255 мм)</t>
  </si>
  <si>
    <t>Шкаф шоковой заморозки 20-и уровневый ШОК-40 (2-ух секционный, 2 х 20хGN-1/1 или 2 х 20х600х400 мм, t (от +90 до -35°С), 1,1 м3, охлаждение 180 кг/90 мин, заморозка 180 кг/240 мин, 1525х959х2475 мм)</t>
  </si>
  <si>
    <t>Линия раздачи "HOT-LINE" - вся нерж.</t>
  </si>
  <si>
    <t>Прилавок для столовых приборов и подносов ПСП-70Х, 630 мм, 4 нерж. стакана d 120 мм, съемный нерж. фасад</t>
  </si>
  <si>
    <t>Прилавок-витрина холодильный ПВВ(Н)-70Х-С-НШ, 1120 мм, саладэт +5…+15 С (динамика), охлаждаемая ванна с гастроемкостями, LED-подсветка, съемный нерж. фасад, направляющие в комплекте</t>
  </si>
  <si>
    <t>Прилавок-мармит электрический 1-х блюд ПМЭС-70Х, 1120 мм, 2 конфорки d 220 мм, 1 стеклянная полка, LED-подсветка, съемный нерж. фасад, направляющие в комплекте</t>
  </si>
  <si>
    <t>Прилавок для горячих напитков ПГН-70Х, 1120 мм, 2 розетки, съемный нерж. фасад, направляющие в комплекте</t>
  </si>
  <si>
    <t>Кабина кассовая КК-70Х универальная, 1120 мм, 1 розетка, съемный нерж. фасад, направляющие в комплекте</t>
  </si>
  <si>
    <t>Съемные фасады для линии раздачи "HOT-LINE"</t>
  </si>
  <si>
    <t>Стенка передняя ПСПХ-70Х (Орех, 630 мм)</t>
  </si>
  <si>
    <t>Стенка передняя ПСПХ-70Х (Дуб, 630 мм)</t>
  </si>
  <si>
    <t>Стенка передняя ПСПХ-70Х (Вишня, 630 мм)</t>
  </si>
  <si>
    <t>Стенка передняя ПСПХ-70Х (Нерж, 630 мм)</t>
  </si>
  <si>
    <t>Стенка передняя ПСПХ-70Х (Красное золото, 630 мм)</t>
  </si>
  <si>
    <t>Стенка передняя ЭМК-70Х (Орех, 1120 мм)</t>
  </si>
  <si>
    <t>Стенка передняя ЭМК-70Х (Дуб, 1120 мм)</t>
  </si>
  <si>
    <t>Стенка передняя ЭМК-70Х (Вишня, 1120 мм)</t>
  </si>
  <si>
    <t>Стенка передняя ЭМК-70Х (Нерж, 1120 мм)</t>
  </si>
  <si>
    <t>Стенка передняя ЭМК-70Х (Красное золото, 1120 мм)</t>
  </si>
  <si>
    <t>Опции и дополнительные аксессуары для линии раздачи "HOT-LINE"</t>
  </si>
  <si>
    <t>Комплект колес для линии раздачи "HOT-LINE" (2 фиксированных колеса, 2 поворотных колеса)</t>
  </si>
  <si>
    <t>Комплект торцевой для линии раздачи "HOT-LINE" (левый)</t>
  </si>
  <si>
    <t>Комплект торцевой для линии раздачи "HOT-LINE" (правый)</t>
  </si>
  <si>
    <t>Линия раздачи "ПРЕМЬЕР" - вся нерж.</t>
  </si>
  <si>
    <t>Линия раздачи "ПРЕМЬЕР" - кашированная, цвет "дуб" (под заказ)</t>
  </si>
  <si>
    <t>Линия самообслуживания передвижная - вся нерж.</t>
  </si>
  <si>
    <t>Линия самообслуживания передвижная - кашированная, цвет "дуб" (под заказ)</t>
  </si>
  <si>
    <t>Мармиты передвижные - вся нерж.</t>
  </si>
  <si>
    <t>Линия раздачи "ПАТША" - вся нерж.</t>
  </si>
  <si>
    <t>Прилавок для горячих напитков ПГН-70М-02 нейтральный стол (две полки, 1120 мм)</t>
  </si>
  <si>
    <t>Мини-линия раздачи - вся нерж.</t>
  </si>
  <si>
    <t>Линия раздачи "АСТА" - вся нерж.</t>
  </si>
  <si>
    <t>Мармит 2-х блюд ЭМК-70КМШ паровой с тепловым шкафом (две полки, с г/ёмкостями, 1500 мм)</t>
  </si>
  <si>
    <t>Линия раздачи "АСТА" - кашированная, цвет "дуб" (под заказ)</t>
  </si>
  <si>
    <t xml:space="preserve">В стоимость мармитов 2-х блюд ПМЭС-70КМ-60, ЭМК-70КМ, ЭМК-70М включен комплект из 6-ти гастроемкостей с крышками. </t>
  </si>
  <si>
    <t>В стоимость мармитов 2-х блюд ПМЭС-70КМ-80, ЭМК-70КМ-01, ЭМК-70М-01 включен комплект из 7-ми гастроемкостей с крышками.</t>
  </si>
  <si>
    <t xml:space="preserve">Корзина GN 1/6-203 для ЭВК, правая ручка, нерж. </t>
  </si>
  <si>
    <t xml:space="preserve">Корзина GN 1/6-203 для ЭВК, левая ручка, нерж. </t>
  </si>
  <si>
    <t>Корзина GN 1/3-200 для ЭВК, в сборе с крышкой, нерж.</t>
  </si>
  <si>
    <t>Корзина GN 1/3-200 для ЭВК, в сборе, без крышки, нерж.</t>
  </si>
  <si>
    <t>Решетка ПКА6-11.19.00.000СБ полиров. (530х325) GN 1/1</t>
  </si>
  <si>
    <t>Решетка нерж. 650х530 мм GN 2/1 (Решетка ЭП-4.127.45.00.000СБ)</t>
  </si>
  <si>
    <t>Гастроемкость GN 1/1-40 стандартная с перфорацией, без ручек</t>
  </si>
  <si>
    <t>Гастроемкость GN 1/2-20 на ПКА 6-1/2 (325x265 мм)</t>
  </si>
  <si>
    <t>цена марта 2019</t>
  </si>
  <si>
    <t>Печи для пиццы конвеерные</t>
  </si>
  <si>
    <t>Печь электрическая для пиццы ПЭК-400, конвейерная, 1 камера 509x489x88 мм, +70…+315 С,  размеры конвейера 1015х457 мм, 870x1069(1660)x505 мм, 8,614 кВт, 400В</t>
  </si>
  <si>
    <t>Печь электрическая для пиццы ПЭК-400, конвейерная, 1 камера 509x489x88 мм, +70…+315 С,  размеры конвейера 1015х457 мм, 870x1069(1660)x505 мм, 8,614 кВт, 400В, без крыши, без основания - для установки в 2 или 3 яруса</t>
  </si>
  <si>
    <t>Печи для пиццы подовые</t>
  </si>
  <si>
    <t>Книга рецептов для КПЭМ серии ОМ2, ОМ2-В, ОМ2-ВК, ОМП, ОМП-В, ОМП-ВК</t>
  </si>
  <si>
    <t>Прилавок для столовых приборов и подносов ПСПХ-70Х, 630 мм, 5хGN-1/1, закрытая полка для хлеба, съемный нерж. фасад</t>
  </si>
  <si>
    <t>Прилавок ПТЭ-70КМ(П)-80 для подогрева тарелок (80 тарелок, 2х240 мм, 630 мм) /вся нерж./</t>
  </si>
  <si>
    <t>Подставка ПП-400 для печи ПЭК-400 на 2 яруса, 4 колеса (2 поворотные, 2 со стопором), 833x626x660 мм, вся нерж.</t>
  </si>
  <si>
    <t>Подставка ПП-400-01 для печи ПЭК-400 на 3 яруса, 4 колеса (2 поворотные, 2 со стопором), 833x626x356 мм, вся нерж.</t>
  </si>
  <si>
    <t>Льдогенератор гранулированного льда ЛГ-60/20Г-01, 60 кг/сутки, водяное охлаждение, бункер на 20 кг, 500x710x720 мм, 0,43 кВт, 230 В</t>
  </si>
  <si>
    <t>Льдогенератор гранулированного льда ЛГ-60/20Г-02, 60 кг/сутки, воздушное охлаждение, бункер на 20 кг, 500x710x720 мм, 0,43 кВт, 230 В</t>
  </si>
  <si>
    <t>Льдогенератор гранулированного льда ЛГ-90/30Г-01, 90 кг/сутки, водяное охлаждение, бункер на 30 кг, 500x710x850 мм, 0,52 кВт, 230 В</t>
  </si>
  <si>
    <t>Льдогенератор гранулированного льда ЛГ-90/30Г-02, 90 кг/сутки, воздушное охлаждение, бункер на 30 кг, 500x710x850 мм, 0,52 кВт, 230 В</t>
  </si>
  <si>
    <t>Линия раздачи "HOT-LINE"</t>
  </si>
  <si>
    <t>Модуль нейтральный МН-70Х, 630 мм, съемный нерж. фасад, направляющие в комплекте</t>
  </si>
  <si>
    <t>Прилавок для горячих напитков ПГН-70Х-01, 1500 мм, 2 розетки, съемный нерж. фасад, направляющие в комплекте</t>
  </si>
  <si>
    <t>Прилавок-витрина холодильный ПВВ(Н)-70Х-С-01-НШ, 1500 мм, саладэт +5…+15 С (динамика), охлаждаемая ванна с гастроемкостями, LED-подсветка, съемный нерж. фасад, направляющие в комплекте</t>
  </si>
  <si>
    <t>Модуль поворотный МП-90Х, внешний, 90 градусов, съемный нерж. фасад, направляющие в комплекте</t>
  </si>
  <si>
    <t>Стенка передняя МН-70Х (Орех, 630 мм)</t>
  </si>
  <si>
    <t>Стенка передняя МН-70Х (Дуб, 630 мм)</t>
  </si>
  <si>
    <t>Стенка передняя МН-70Х (Вишня, 630 мм)</t>
  </si>
  <si>
    <t>Стенка передняя МН-70Х (Нерж, 630 мм)</t>
  </si>
  <si>
    <t>Стенка передняя МН-70Х (Красное золото, 630 мм)</t>
  </si>
  <si>
    <t>Стенка передняя ЭМК-70Х-01 (Орех, 1500 мм)</t>
  </si>
  <si>
    <t>Стенка передняя ЭМК-70Х-01 (Дуб, 1500 мм)</t>
  </si>
  <si>
    <t>Стенка передняя ЭМК-70Х-01 (Вишня, 1500 мм)</t>
  </si>
  <si>
    <t>Стенка передняя ЭМК-70Х-01 (Нерж, 1500 мм)</t>
  </si>
  <si>
    <t>Стенка передняя ЭМК-70Х-01 (Красное золото, 1500 мм)</t>
  </si>
  <si>
    <t>Стенка передняя МПН-90Х (Орех, 630 мм)</t>
  </si>
  <si>
    <t>Стенка передняя МПН-90Х (Дуб, 630 мм)</t>
  </si>
  <si>
    <t>Стенка передняя МПН-90Х (Вишня, 630 мм)</t>
  </si>
  <si>
    <t>Стенка передняя МПН-90Х (Нерж, 630 мм)</t>
  </si>
  <si>
    <t>Стенка передняя МПН-90Х (Красное золото, 630 мм)</t>
  </si>
  <si>
    <t>В стоимость мармитов 2-х блюд ЭМК-70Х включен комплект из 6-ти гастроемкостей с крышками.</t>
  </si>
  <si>
    <t>В стоимость мармитов 2-х блюд ЭМК-70Х-01 включен комплект из 7-ми гастроемкостей с крышками.</t>
  </si>
  <si>
    <t>Мини-линия раздачи, Линия раздачи "АСТА", Линия раздачи "ПАТША"</t>
  </si>
  <si>
    <t>Линия раздачи "ПРЕМЬЕР", Передвижная линия раздачи, Мармиты передвижные</t>
  </si>
  <si>
    <t>В стоимость мармитов 2-х блюд ЭМК-70Т, ЭМК-70ПМ включен комплект из 6-ти гастроемкостей с крышками.</t>
  </si>
  <si>
    <t>В стоимость мармитов 2-х блюд ЭМК-70Т-01, ЭМПК-70ПМ-01 включен комплект из 7-ми гастроемкостей с крышками.</t>
  </si>
  <si>
    <t>Подставка под пароконвектомат ПК-6-2/3 (6 уровней GN-2/3, вся нерж) для мини-пароконвектоматов ПКА-6-2/3П</t>
  </si>
  <si>
    <t>Печь электрическая для пиццы ПЭП-4х2, 2 камеры, размеры каждой камеры 700x700x179(151) мм, вместимость каждой камеры 4 пиццы d 350 мм, +20...+450 С, очистка - пиролиз, 1000(1014)x846(939)x638(663) мм, 12,48 кВт, 400В</t>
  </si>
  <si>
    <t>Печь электрическая для пиццы ПЭП-4, 1 камера, внутренние размеры камеры 700x700x179(151) мм, вместимость 4 пиццы d 350 мм, +20...+450 С, очистка - пиролиз, 1000(1014)x846(939)x350(375) мм, 6,24 кВт, 400В</t>
  </si>
  <si>
    <t>ЭЛЕКТРОМЕХАНИЧЕСКОЕ ОБОРУДОВАНИЕ</t>
  </si>
  <si>
    <t>Миксер планетарный МПЛ-40, электронная панель, 10 скоростей, таймер 0-30 мин, съемная дежа 40 л (нерж), рычаг подъема/опускания дежи, V вращения венчика вокруг своей оси 95-467 об/мин, V вращения венчика вокруг дежи 25-128 об/мин, неподъемная траверса, 680х993х1305 мм, 1,5 кВт, 230В, комплект: крюк, лопатка, венчик с тонкими прутьями</t>
  </si>
  <si>
    <t>Дежа для миксера планетарного МПЛ-40, объем 40 л, вся нерж.</t>
  </si>
  <si>
    <r>
      <t>Тележка ТМП-40 подкатная для дежи миксера планетарного МПЛ-40, с ручкой, на ко</t>
    </r>
    <r>
      <rPr>
        <b/>
        <i/>
        <sz val="11"/>
        <rFont val="Arial Cyr"/>
        <charset val="204"/>
      </rPr>
      <t>лесах, вся нерж.</t>
    </r>
  </si>
  <si>
    <t>Венчик с тонкими прутьями для миксера планетарного МПЛ-40, вся нерж.</t>
  </si>
  <si>
    <t>Венчик с толстыми прутьями для миксера планетарного МПЛ-40, вся нерж.</t>
  </si>
  <si>
    <t>Лопатка для миксера планетарного МПЛ-40, вся нерж.</t>
  </si>
  <si>
    <t>Крюк для миксера планетарного МПЛ-40, вся нерж.</t>
  </si>
  <si>
    <t>Скребок для миксера планетарного МПЛ-40, вся нерж.</t>
  </si>
  <si>
    <t>Тележка ТМП-60 подкатная для дежи миксера планетарного МПЛ-60, с ручкой, на колесах, вся нерж.</t>
  </si>
  <si>
    <t>Воронка для загрузки ингредиентов для миксеров планетарных типа МПЛ, вся нерж.</t>
  </si>
  <si>
    <t>МАССАЖЕРЫ ДЛЯ МЯСА</t>
  </si>
  <si>
    <t xml:space="preserve">Плита индукционная 2-х конфорочная КИП-2Н, настольная, 362х702х118,5 мм, 3,5 кВт, 230 В, сплошная стеклокерамическая поверхность 6 мм, режим BOOST, сдвоенный индукционный модуль E.G.O. </t>
  </si>
  <si>
    <t xml:space="preserve">сплошная стеклокерамическая поверхность, сдвоенный индуктор E.G.O. </t>
  </si>
  <si>
    <t>Плита индукционная 2-х конфорочная КИП-27Н, настольная, 400х750х475 мм, 3,5 кВт, 230 В, сплошная стеклокерамическая поверхность 6 мм, режим BOOST, сдвоенный индукционный модуль E.G.O. (возможна установка на модуль нижний МН-02)</t>
  </si>
  <si>
    <t>Плита индукционная 4-х конфорочная КИП-47Н, настольная, 700х750х475 мм, 7 кВт, 400 В, сплошная стеклокерамическая поверхность 6 мм, режим BOOST, сдвоенный индукционный модуль E.G.O. (возможна установка на модуль нижний МН-04)</t>
  </si>
  <si>
    <t xml:space="preserve">Аппарат контактной обработки АКО-40Н, гладкая чугунная поверхность 395x650 мм, 700 серия, 400х750х475 мм, 4,5 кВт, 400 В, настольный, вся нерж. </t>
  </si>
  <si>
    <t>Газовая фритюрница кухонная ГФК-40.2Н, 2 ванны по 10,5 л, 2 корзины 295х120х105 мм, 700 серия, 401х839х583 мм,  +110…+190 С, пьезорозжиг, газ-контроль, 2 горелки, 11 кВт, настольная, вся нерж.</t>
  </si>
  <si>
    <t xml:space="preserve">Плита индукционная 2-х конфорочная КИП-2П, крашеная подставка, 450х900х940 мм, 3,5 кВт, 230 В, сплошная стеклокерамическая поверхность 6 мм, режим BOOST, сдвоенный индукционный модуль E.G.O. </t>
  </si>
  <si>
    <t xml:space="preserve">Плита индукционная 2-х конфорочная КИП-2П-01, полностью из нержавеющей стали, 450х900х940 мм, 3,5 кВт, 230 В, сплошная стеклокерамическая поверхность 6 мм, режим BOOST, сдвоенный индукционный модуль E.G.O. </t>
  </si>
  <si>
    <t>независимые индукторы по 3,5 кВт</t>
  </si>
  <si>
    <t>независимые индукторы по 5,0 кВт</t>
  </si>
  <si>
    <t>Плита электрическая ЭП-2ЖШ, 2 конфорки, КЭТ-0,09, стандартная духовка, 550x950x950 мм, лицев. нерж.</t>
  </si>
  <si>
    <r>
      <t xml:space="preserve">Плита электрическая ЭПК-48П, 4 конфорки, КЭТ-0,09, без духовки, на подставке, 840х900х940 мм, </t>
    </r>
    <r>
      <rPr>
        <b/>
        <sz val="11"/>
        <rFont val="Arial Cyr"/>
        <charset val="204"/>
      </rPr>
      <t>вся нерж.</t>
    </r>
  </si>
  <si>
    <t>Плита электрическая ЭП-4ЖШ, 4 конфорки, КЭТ-0,12, стандартная духовка, 1050x895x860 мм, лицев. нерж.</t>
  </si>
  <si>
    <t>Плита электрическая ЭП-4ЖШ-Э, 4 конфорки, КЭТ-0,12, эмалированная духовка, 1050x895x860 мм, лицев. нерж.</t>
  </si>
  <si>
    <t>Плита электрическая ЭП-4ЖШ-01, 4 конфорки, КЭТ-0,12, нерж. духовка, 1050x895x860 мм, лицев. нерж.</t>
  </si>
  <si>
    <r>
      <t>Плита электрическая ЭПК-48ЖШ-К-2/1, 4 конфорки, КЭТ-0,09, духовка GN 2/1, конвекция, пароувлажнение, 840х950х950 мм,</t>
    </r>
    <r>
      <rPr>
        <b/>
        <sz val="11"/>
        <rFont val="Arial Cyr"/>
        <charset val="204"/>
      </rPr>
      <t xml:space="preserve"> вся нерж.</t>
    </r>
  </si>
  <si>
    <t>Плита электрическая ЭП-6П, 6 конфорок КЭТ-0,12, без духовки, крашеная подставка, 1475x850x860 мм, лицев. нерж.</t>
  </si>
  <si>
    <t>Плита электрическая ЭП-6ЖШ, 6 конфорок, КЭТ-0,12, стандартная духовка, 1475x895x860 мм, лицев. нерж.</t>
  </si>
  <si>
    <r>
      <t xml:space="preserve">Плита электрическая ЭП-6ЖШ-Э, 6 конфорок, </t>
    </r>
    <r>
      <rPr>
        <sz val="11"/>
        <rFont val="Arial Cyr"/>
        <charset val="204"/>
      </rPr>
      <t>КЭТ-0,12,</t>
    </r>
    <r>
      <rPr>
        <sz val="11"/>
        <rFont val="Arial Cyr"/>
        <family val="2"/>
        <charset val="204"/>
      </rPr>
      <t xml:space="preserve"> эмалированная духовка, 1475x895x860 мм, лицев. нерж.</t>
    </r>
  </si>
  <si>
    <r>
      <t xml:space="preserve">Плита электрическая ЭП-6ЖШ-01, 6 конфорок, </t>
    </r>
    <r>
      <rPr>
        <sz val="11"/>
        <rFont val="Arial Cyr"/>
        <charset val="204"/>
      </rPr>
      <t>КЭТ-0,12,</t>
    </r>
    <r>
      <rPr>
        <sz val="11"/>
        <rFont val="Arial Cyr"/>
        <family val="2"/>
        <charset val="204"/>
      </rPr>
      <t xml:space="preserve"> нерж. духовка, 1475x895x860 мм, лицев. нерж.</t>
    </r>
  </si>
  <si>
    <r>
      <t>Плита электрическая ЭП-6ЖШ-К-2/1, 6 конфорок, КЭТ-0,12, духовка GN 2/1, конвекция, пароувлажнение,</t>
    </r>
    <r>
      <rPr>
        <sz val="11"/>
        <rFont val="Arial Cyr"/>
        <charset val="204"/>
      </rPr>
      <t xml:space="preserve"> 1475x933x860 мм, </t>
    </r>
    <r>
      <rPr>
        <b/>
        <sz val="11"/>
        <rFont val="Arial Cyr"/>
        <charset val="204"/>
      </rPr>
      <t>вся нерж.</t>
    </r>
  </si>
  <si>
    <t>Тележка-шпилька ТШ-20-1/1 на 20хGN-1/1, 470х820х1658 мм, для ШОК-20-1/1Т-01 и ПКА-20-1/1ПП2, вся нерж.</t>
  </si>
  <si>
    <t>Прилавок холодильный ПВВ(Н)-70Х-03-НШ, 1500 мм, +1…+10 С (открытый), охлаждаемая ванна без гастроемкостей, 2 стеклянные полки, LED-подсветка, съемный нерж. фасад, направляющие в комплекте</t>
  </si>
  <si>
    <t>Электрический мармит кухонный 2-х блюд ЭМК-70Х-01, 1500 мм, паровой, +30…+80 С, с гастроемкостями, 1 стеклянная полка, LED-подсветка, съемный нерж. фасад, направляющие в комплекте</t>
  </si>
  <si>
    <t>Модуль поворотный МП-90Х-01, внутренний, 90 градусов, съемный нерж. фасад</t>
  </si>
  <si>
    <t>Стенка передняя МПВ-90Х (Орех, 354 мм)</t>
  </si>
  <si>
    <t>Стенка передняя МПВ-90Х (Дуб, 354 мм)</t>
  </si>
  <si>
    <t>Стенка передняя МПВ-90Х (Вишня, 354 мм)</t>
  </si>
  <si>
    <t>Стенка передняя МПВ-90Х (Нерж, 354 мм)</t>
  </si>
  <si>
    <t>Стенка передняя МПВ-90Х (Красное золото, 354 мм)</t>
  </si>
  <si>
    <t>Тележка-шпилька ТШГ-8-01, 8 уровней для подносов 360х460 мм, расстояние между уровнями 164 мм, вся нерж.</t>
  </si>
  <si>
    <t>Колода для рубки мяса КРМ-50 (500x500x800 мм) столешница-дерево (бук), каркас крашен</t>
  </si>
  <si>
    <t>Пароконвектоматы бойлерные серии ПМ2 и ПМ2-01</t>
  </si>
  <si>
    <t>Пароконвектомат ПКА 6-1/1ВМ2 (инжекционный, 6хGN-1/1, память на 110 программ приготовления, вся нерж, без г/емкостей, 3-х-канальный щуп, регулировка влажности, 5 скоростей вращения вентилятора)</t>
  </si>
  <si>
    <t>Пароконвектомат ПКА 10-1/1ВМ2 (инжекционный, 10хGN-1/1, память на 110 программ приготовления, вся нерж, без г/емкостей, 3х-канальный щуп, регулировка влажности, 5 скоростей вращения вентилятора)</t>
  </si>
  <si>
    <r>
      <t xml:space="preserve">Шкаф расстоечный тепловой ШРТ-16М, для тележки ТШГ-16-2/1 на 16хGN 2/1 или универсальной тележки ТШГ-16-01 на 16хGN 2/1 или 16х600х400 мм, ванна 2,6 л, </t>
    </r>
    <r>
      <rPr>
        <b/>
        <sz val="11"/>
        <rFont val="Arial"/>
        <family val="2"/>
        <charset val="204"/>
      </rPr>
      <t>автоматическое поддержание уровня воды в ванне</t>
    </r>
    <r>
      <rPr>
        <sz val="11"/>
        <rFont val="Arial"/>
        <family val="2"/>
        <charset val="204"/>
      </rPr>
      <t>, +30...+85 С,</t>
    </r>
    <r>
      <rPr>
        <b/>
        <sz val="11"/>
        <rFont val="Arial"/>
        <family val="2"/>
        <charset val="204"/>
      </rPr>
      <t xml:space="preserve"> таймер влажности</t>
    </r>
    <r>
      <rPr>
        <sz val="11"/>
        <rFont val="Arial"/>
        <family val="2"/>
        <charset val="204"/>
      </rPr>
      <t>, 3,33 кВт, 230 В, черный дизайн, два стекла</t>
    </r>
  </si>
  <si>
    <t>Шкаф расстоечный тепловой ШРТ-4ЭШ-01, 4 полки-решетки, стекл. дверь, част. нерж, на ножках, с крышкой, 1300x1083x615 мм</t>
  </si>
  <si>
    <t>Шкаф расстоечный тепловой ШРТ-6ЭШ-01, 6 полок-решеток, стекл. дверь, част. нерж, с подставкой и крышкой, 1300x1083x650 мм</t>
  </si>
  <si>
    <t>ФЕРМЕНТАТОРЫ</t>
  </si>
  <si>
    <t>КОТЛЫ ПИЩЕВАРОЧНЫЕ (ОПРОКИДЫВАНИЕ - ЭЛЕКТРОПРИВОД)</t>
  </si>
  <si>
    <t>Ферментаторы</t>
  </si>
  <si>
    <t>Ферментатор ФТ-40, объем чаши 80 л, полезный объем закваски 40 л, объем материнской закваски 12 л, TFT-экран, герметичная крышка, 505x1035x1491 мм, на колесах, 1,6 кВт, 400 В, вся нерж.</t>
  </si>
  <si>
    <t>Котлы пищеварочные ГАЗОВЫЕ с миксером</t>
  </si>
  <si>
    <t>Котел пищеварочный газовый КПГМ-60-ОМР, 60 л, миксер 0-120 об/мин (плавная регулировка, нижний привод, реверс), пьезорозжиг, газ-контроль, 2 горелки, +100°С, пар. рубашка, ручное опрокидывание, цельнотянутый</t>
  </si>
  <si>
    <t>Сковорода электрическая ЭСК-80-0,27-40, цельнотянутая чаша 577х470х197 мм, композитное дно, площадь дна чаши 0,27 м2, 40 л, опрокидываемая, 700 серия, 800х899х950 мм, +20…+270 С, 9 кВт, 400 В, напольная, вся нерж.</t>
  </si>
  <si>
    <r>
      <t xml:space="preserve">Сковорода электрическая ЭСК-80-0,27-40, цельнотянутая чаша 577х470х197 мм, площадь дна чаши 0,27 м2, 40 л, опрокидываемая, 700 серия, 800х899х950 мм, +20…+270 С, 9 кВт, 400 В, </t>
    </r>
    <r>
      <rPr>
        <b/>
        <sz val="11"/>
        <rFont val="Arial"/>
        <family val="2"/>
        <charset val="204"/>
      </rPr>
      <t>напольная</t>
    </r>
    <r>
      <rPr>
        <sz val="11"/>
        <rFont val="Arial"/>
        <family val="2"/>
        <charset val="204"/>
      </rPr>
      <t>, вся нерж.</t>
    </r>
  </si>
  <si>
    <r>
      <t xml:space="preserve">Газовая сковорода ГСК-80-0,27-40, цельнотянутая чаша 577х470х197 мм, площадь дна чаши 0,27 м2, 40 л, опрокидываемая, 700 серия, 800х898х950 мм, +100…+340 С, газ-контроль, 1 горелка, 14 кВт, </t>
    </r>
    <r>
      <rPr>
        <b/>
        <sz val="11"/>
        <rFont val="Arial Cyr"/>
        <charset val="204"/>
      </rPr>
      <t>напольная</t>
    </r>
    <r>
      <rPr>
        <sz val="11"/>
        <rFont val="Arial Cyr"/>
        <charset val="204"/>
      </rPr>
      <t>, вся нерж.</t>
    </r>
  </si>
  <si>
    <t>Сковорода электрическая ЭСК-90-0,27-40, цельнотянутая чаша 577х470х197 мм, композитное дно, площадь дна чаши 0,27 м2, 40 л, опрокидываемая, 900 серия, 840х1050х940 мм, +20…+270 С, 9 кВт, 400 В, вся нерж.</t>
  </si>
  <si>
    <t>Сковорода электрическая ЭСК-90-0,27-40, цельнотянутая чаша 577х470х197 мм, площадь дна чаши 0,27 м2, 40 л, опрокидываемая, 900 серия, 840х1050х940 мм, +20…+270 С, 9 кВт, 400 В, вся нерж.</t>
  </si>
  <si>
    <t>Сковорода электрическая ЭСК-90-0,47-70, цельнотянутая чаша 754х622х197 мм, площадь дна чаши 0,47 м2, 70 л, опрокидываемая, 900 серия, 840х1045х940 мм, +20…+270 С, 12 кВт, 400 В, вся нерж.</t>
  </si>
  <si>
    <t>Cковорода электрическая ЭСК-90-0,67-120, цельнотянутая чаша 1100х630х197 мм, площадь дна чаши 0,67 м2, 120 л, опрокидываемая, 900 серия, 1202х1045х940 мм, +20…+270 С, 15 кВт, 400 В, вся нерж.</t>
  </si>
  <si>
    <t>Cковорода электрическая ЭСК-90-0,67-150, цельнотянутая чаша 1100х630х238 мм, площадь дна чаши 0,67 м2, 150 л, опрокидываемая, 900 серия, 1202х1045х940 мм, +20…+270 С, 15 кВт, 400 В, вся нерж.</t>
  </si>
  <si>
    <t>Аппарат контактной обработки АКО-90П, гладкая стальная поверхность 834х703 мм, 900 серия, 840х900х950 мм, 12 кВт, 400В, подставка с полкой, вся нерж.</t>
  </si>
  <si>
    <t>Аппарат контактной обработки АКО-90П, рифленая стальная поверхность 834х703 мм, 900 серия, 840х900х950 мм, 12 кВт, 400В, подставка с полкой, вся нерж.</t>
  </si>
  <si>
    <t>Электромармит ЭМК-90/2П, ванна 8 л, 2хGN-1/2, 1хGN1/1, 900 серия, 800х900х950 мм, 1,5 кВт, 230В, подставка с полкой, вся нерж.</t>
  </si>
  <si>
    <t>Электроварка кухонная двойная ЭВК-90/2П, ванна 304х508х270 мм, 6хGN-1/3 (перфорированные, с крышкой), 900 серия, 800х900х950 мм, 15 кВт, 400В, подставка с полкой, вся нерж.</t>
  </si>
  <si>
    <t>Электроварка кухонная двойная ЭВК-90/2П, ванна 304х508х270 мм, 12хGN-1/6 (перфорированные, без крышки), 900 серия, 800х900х950 мм, 15 кВт, 400В, подставка с полкой, вся нерж. (под заказ)</t>
  </si>
  <si>
    <t>Газовая сковорода ГСК-90-0,27-40, цельнотянутая чаша 577х470х197 мм, площадь дна чаши 0,27 м2, 40 л, опрокидываемая, 900 серия, 840х1050х940 мм, +100…+340 С, газ-контроль, 1 горелка, 14 кВт</t>
  </si>
  <si>
    <t>Газовая сковорода ГСК-90-0,47-70, цельнотянутая чаша 754х622х197 мм, площадь дна чаши 0,47 м2, 70 л, опрокидываемая, 900 серия, 840х1045х940 мм, +100…+340 С, газ-контроль, 1 горелка, 20 кВт</t>
  </si>
  <si>
    <t>Газовая сковорода ГСК-90-0,67-120, цельнотянутая чаша 1100х630х197 мм, площадь дна чаши 0,67 м2, 120 л, опрокидываемая, 900 серия, 1202х1050х940 мм, +100…+340 С, газ-контроль, 2 горелки, 32 кВт</t>
  </si>
  <si>
    <t>Прилавок холодильный ПВВ(Н)-70Х-НШ, 1120 мм, +1…+10 С (открытый), охлаждаемая ванна без гастроемкостей, 1 стеклянная полка, LED-подсветка, съемный нерж. фасад, направляющие в комплекте</t>
  </si>
  <si>
    <t>Стенка передняя ПВВ(Н)-70Х (Орех, 1120 мм)</t>
  </si>
  <si>
    <t>Стенка передняя ПВВ(Н)-70Х (Дуб, 1120 мм)</t>
  </si>
  <si>
    <t>Стенка передняя ПВВ(Н)-70Х (Вишня, 1120 мм)</t>
  </si>
  <si>
    <t>Стенка передняя ПВВ(Н)-70Х (Нерж, 1120 мм)</t>
  </si>
  <si>
    <t>Стенка передняя ПВВ(Н)-70Х (Красное золото, 1120 мм)</t>
  </si>
  <si>
    <t>Стенка передняя ПВВ(Н)-70Х-01 (Орех, 1500 мм)</t>
  </si>
  <si>
    <t>Стенка передняя ПВВ(Н)-70Х-01 (Дуб, 1500 мм)</t>
  </si>
  <si>
    <t>Стенка передняя ПВВ(Н)-70Х-01 (Вишня, 1500 мм)</t>
  </si>
  <si>
    <t>Стенка передняя ПВВ(Н)-70Х-01 (Нерж, 1500 мм)</t>
  </si>
  <si>
    <t>Стенка передняя ПВВ(Н)-70Х-01 (Красное золото, 1500 мм)</t>
  </si>
  <si>
    <t>Прилавок-витрина холодильный мармитный универсальный ПВХМ-70КМУ цвет "красное золото" витрина справа, 2275 мм</t>
  </si>
  <si>
    <t>Прилавок-витрина холодильный мармитный универсальный ПВХМ-70КМУ цвет "красное золото" витрина слева, 2275 мм (по умолчанию)</t>
  </si>
  <si>
    <t>Гастроемкость GN 2/1-20 (алюминиевая, без ручек и крышки)</t>
  </si>
  <si>
    <t>Зонт вытяжной встраиваемый ЗВВ-800П с пароконденсатором, 3 лабиринтныйх фильтра, 2 угольных фильтра, 1 вентилятор, для ПКА 6-1/1, ПКА 10-1/1 всех моделей</t>
  </si>
  <si>
    <t>Машина картофелеочистительная МКК-150, 150 кг/ч, 10 кг, обработка 2 мин, 0,75 кВт, 400В</t>
  </si>
  <si>
    <t>Машина картофелеочистительная МКК-300, 300 кг/ч, 17 кг, обработка 2 мин, 0,75 кВт, 400В</t>
  </si>
  <si>
    <t>Машина картофелеочистительная МКК-300-01, подставка, мезгосборник, 300 кг/ч, 17 кг, обработка 2 мин, 0,75 кВт, 400В</t>
  </si>
  <si>
    <t>Машина картофелеочистительная МКК-500-01, подставка, мезгосборник, 500 кг/ч, 27 кг, обработка 2 мин, 1,1 кВт, 400В</t>
  </si>
  <si>
    <t>Машина картофелеочистительная МКК-300-01, Cubitron-3M, подставка, мезгосборник, 300 кг/ч, 17 кг, обработка 2 мин, 0,75 кВт, 400В</t>
  </si>
  <si>
    <t>Машина картофелеочистительная МКК-500-01, Cubitron-3M, подставка, мезгосборник, 500 кг/ч, 27 кг, обработка 2 мин, 1,1 кВт, 400В</t>
  </si>
  <si>
    <t>Газовая плита ПГК-15П, напольная, 500 серия, 506x528x505 мм, 1 горелка, 9,5 кВт, пьезорозжиг, газ-контроль, нерж.</t>
  </si>
  <si>
    <t>Шкаф шоковой заморозки 20-и уровневый ШОК-40-01 (2-ух секционный, в комплекте 2 тележки ТДШ-40-11 на 20хGN-1/1, t (от +90 до -35°С), 1,1 м3, охлаждение 180 кг/90 мин, заморозка 180 кг/240 мин, 1525х959х2475 мм)</t>
  </si>
  <si>
    <r>
      <t>Витрина холодильная настольная ВХН-70-01</t>
    </r>
    <r>
      <rPr>
        <b/>
        <sz val="11"/>
        <rFont val="Arial"/>
        <family val="2"/>
        <charset val="204"/>
      </rPr>
      <t xml:space="preserve"> модель 2018 года</t>
    </r>
    <r>
      <rPr>
        <sz val="11"/>
        <rFont val="Arial"/>
        <family val="2"/>
        <charset val="204"/>
      </rPr>
      <t>, 1120х860х700 мм, +5…+15 С, динамика, V = 0,27 м3, демонстрационная площадь 0,92 м2, естественная оттайка, нерж. перфорир. полка 1043х372х60 мм, LED подсветка, 529 Вт, 230 В</t>
    </r>
  </si>
  <si>
    <t>Электрический мармит кухонный 2-х блюд ЭМК-70Х, 1120 мм, паровой, +30…+80 С, с гастроемкостями, 1 стеклянная полка, LED-подсветка, съемный нерж. фасад, направляющие в комплекте</t>
  </si>
  <si>
    <t>Прилавок для горячих напитков ПГН-70Х-04, 1120 мм, 2 розетки, 2 стеклянные полки, LED-подсветка, съемный нерж. фасад, направляющие в комплекте</t>
  </si>
  <si>
    <t>Прилавок холодильный ПВВ(Н)-70Х-01-НШ, 1500 мм, +1…+10 С (открытый), охлаждаемая ванна без гастроемкостей, 1 стеклянная полка, LED-подсветка, съемный нерж. фасад, направляющие в комплекте</t>
  </si>
  <si>
    <t>Электрический мармит кухонный 2-х блюд ЭМК-70Х-02, 1120 мм, паровой, +30…+80 С, с гастроемкостями, 2 стеклянные полки, LED-подсветка, съемный нерж. фасад, направляющие в комплекте</t>
  </si>
  <si>
    <t>Электрический мармит кухонный 2-х блюд ЭМК-70Х-03, 1500 мм, паровой, +30…+80 С, с гастроемкостями, 2 стеклянные полки, LED-подсветка, съемный нерж. фасад, направляющие в комплекте</t>
  </si>
  <si>
    <t>Дежа подкатная в сборе ТМС-120СП-2П.19580.60.00.000СБ для тестомеса спирального ТМС-120СП-2П</t>
  </si>
  <si>
    <t>Тестомес спиральный ТМС-60НН-1Р, серия LIGHT, 1 скорость, несъемная дежа 60 л, неподъемная траверса, электромеханическая панель управления, 180 кг/ч, 560х890х750 мм, 1,5 кВт, 400В, цепной привод</t>
  </si>
  <si>
    <t>Машина картофелеочистительная МКК-150-01, подставка, мезгосборник, 150 кг/ч, 10 кг, обработка 2 мин, 0,75 кВт, 400В</t>
  </si>
  <si>
    <t>Машина картофелеочистительная МКК-150-01, Cubitron-3M, подставка, мезгосборник, 150 кг/ч, 10 кг, обработка 2 мин, 0,75 кВт, 400В</t>
  </si>
  <si>
    <t>Котлы пищеварочные ЭЛЕКТРИЧЕСКИЕ без миксера стационарные, 700 и 900 серия, вся нерж.</t>
  </si>
  <si>
    <t>Котлы пищеварочные ЭЛЕКТРИЧЕСКИЕ без миксера стационарные, шестигранные, вся нерж.</t>
  </si>
  <si>
    <t>Котел пищеварочный электрический КПЭМ-400ТМ, шестигранный, 400 л, +100°С, сливной кран, пар. рубашка, d 1 000 мм, 1445х1332х1155 мм, 45,2 кВт, 400 В</t>
  </si>
  <si>
    <t>Котел пищеварочный электрический КПЭМ-500ТМ, шестигранный, 500 л, +100°С, сливной кран, пар. рубашка, d 1 000 мм, 1445х1332х1300 мм, 54,2 кВт, 400 В</t>
  </si>
  <si>
    <t>Прилавок-мармит электрический 1-х блюд ПМЭС-70Х-01, 1500 мм, 3 конфорки d 220 мм, 1 стеклянная полка, LED-подсветка, съемный нерж. фасад, направляющие в комплекте</t>
  </si>
  <si>
    <t>цена декабря 2019</t>
  </si>
  <si>
    <t>Пароконвектомат ПКА 6-2/3П верхняя панель управления (парогенератор, 6хGN-2/3, память на 110 программ приготовления, термощуп, регулировка влажности, вся нерж, без г/емкостей) черный дизайн, реверс, 230 В</t>
  </si>
  <si>
    <t>Пароконвектомат ПКА 6-1/2В верхняя панель управления (инжекционный, 6хGN-1/2, память на 110 программ приготовления, термощуп, регулировка влажности, вся нерж, без г/емкостей) черный дизайн, реверс, 230 В</t>
  </si>
  <si>
    <t>Пароконвектомат ПКА 6-1/1ПМ2 (парогенератор, 6хGN-1/1, память на 110 программ приготовления, вся нерж, без г/емкостей, 3х-канальный щуп, регулировка влажности, вентилятор: реверс + 5 скоростей)</t>
  </si>
  <si>
    <r>
      <t xml:space="preserve">Пароконвектомат ПКА 6-1/1ПМ2-01 (парогенератор, 6хGN-1/1, память на 110 программ приготовления, </t>
    </r>
    <r>
      <rPr>
        <b/>
        <sz val="11"/>
        <rFont val="Arial Cyr"/>
        <charset val="204"/>
      </rPr>
      <t>6 программ мойки</t>
    </r>
    <r>
      <rPr>
        <sz val="11"/>
        <rFont val="Arial Cyr"/>
        <charset val="204"/>
      </rPr>
      <t>, вся нерж, без г/емкостей, 3х-канальный щуп, регулировка влажности, вентилятор: реверс + 5 скоростей)</t>
    </r>
  </si>
  <si>
    <t>Пароконвектомат ПКА 10-1/1ПМ2 (парогенератор, 10хGN-1/1, память на 110 программ приготовления, вся нерж, без г/емкостей, 3х-канальный щуп, регулировка влажности, вентилятор: реверс + 5 скоростей)</t>
  </si>
  <si>
    <r>
      <t xml:space="preserve">Пароконвектомат ПКА 10-1/1ПМ2-01 (парогенератор, 10хGN-1/1, память на 110 программ приготовления, </t>
    </r>
    <r>
      <rPr>
        <b/>
        <sz val="11"/>
        <rFont val="Arial Cyr"/>
      </rPr>
      <t>6 программ мойки</t>
    </r>
    <r>
      <rPr>
        <sz val="11"/>
        <rFont val="Arial Cyr"/>
        <charset val="204"/>
      </rPr>
      <t>, вся нерж, без г/емкостей, 3х-канальный щуп, регулировка влажности, вентилятор: реверс + 5 скоростей)</t>
    </r>
  </si>
  <si>
    <t>Пароконвектомат ПКА 20-1/1ПМ2 (парогенератор, 20хGN-1/1, память на 110 программ приготовления, вся нерж, без г/емкостей, 3х-канальный щуп, регулировка влажности, вентилятор: реверс + 5 скоростей)</t>
  </si>
  <si>
    <t>Пароконвектомат ПКА 20-1/1ПМ2-01 (парогенератор, 20хGN-1/1, память на 110 программ приготовления, 6 программ мойки, вся нерж, без г/емкостей, 3х-канальный щуп, регулировка влажности, вентилятор: реверс + 5 скоростей)</t>
  </si>
  <si>
    <t>Пароконвектомат ПКА 6-1/1ВМ2-01 (инжекционный, 6хGN-1/1, память на 110 программ приготовления, 6 программ мойки, вся нерж, без г/емкостей, 3-х-канальный щуп, регулировка влажности, вентилятор: реверс + 5 скоростей)</t>
  </si>
  <si>
    <t>Пароконвектомат ПКА 10-1/1ВМ2-01 (инжекционный, 10хGN-1/1, память на 110 программ приготовления, 6 программ  мойки, вся нерж, без г/емкостей, 3х-канальный щуп, регулировка влажности, вентилятор: реверс + 5 скоростей)</t>
  </si>
  <si>
    <t>Пароконвектоматы бойлерные морские серии ПМФ2</t>
  </si>
  <si>
    <t>Пароконвектомат ПКА 6-1/1ПМФ2 (морской, парогенератор, память на 110 программ приготовления, 6хGN-1/1, вся нерж, без г/емкостей, 3х-канальный щуп, регулировка влажности, вентилятор: реверс + 5 скоростей, фиксация двери, крепление к полу)</t>
  </si>
  <si>
    <t>Пароконвектомат ПКА 10-1/1ПМФ2 (морской, парогенератор, память на 110 программ приготовления, 10хGN-1/1, вся нерж, без г/емкостей, 3х-канальный щуп, регулировка влажности, вентилятор: реверс + 5 скоростей, фиксация двери, крепление к полу)</t>
  </si>
  <si>
    <t>Химия для пароконвектоматов</t>
  </si>
  <si>
    <t>Abat PW tabs (25 шт) - таблетированное моющее средство для ПКА</t>
  </si>
  <si>
    <t>Abat PW tabs (100 шт) - таблетированное моющее средство для ПКА</t>
  </si>
  <si>
    <t xml:space="preserve">Abat PR tabs (25 шт) - таблетированное ополаскивающее средство для ПКА </t>
  </si>
  <si>
    <t xml:space="preserve">Abat PR tabs (100 шт) - таблетированное ополаскивающее средство для ПКА </t>
  </si>
  <si>
    <t>Abat PW (5 л) - жидкое щелочное концентированное моющее средство для ПКА</t>
  </si>
  <si>
    <t xml:space="preserve">Abat PR (5 л) - жидкое кислотное концентрированное ополаскивающее средство для ПКА </t>
  </si>
  <si>
    <t xml:space="preserve">Abat PW&amp;R (5 л) - жидкое щелочное концентрированное моющее средство с ополаскивающим эффектом для ПКА </t>
  </si>
  <si>
    <t>Abat Decalc (5 л) - жидкое кислотное концентрированное средство для декальцинации бойлера для ПКА</t>
  </si>
  <si>
    <t>Книги рецептов для пароконвектоматов</t>
  </si>
  <si>
    <t>Котлы пищеварочные ГАЗОВЫЕ без миксера</t>
  </si>
  <si>
    <t>Котел пищеварочный газовый КПГМ-100-ОР, 100 л, пьезорозжиг, газ-контроль, 2 горелки, +100°С, пар. рубашка, ручное опрокидывание, цельнотянутый</t>
  </si>
  <si>
    <t>Химия для посудомоечных машин</t>
  </si>
  <si>
    <t xml:space="preserve">Abat DW (5 л) - жидкое щелочное концентрированное моющее средство для ПММ </t>
  </si>
  <si>
    <t>Abat DR (5 л) - жидкое кислотное концентрированное ополаскивающее средство для ПММ</t>
  </si>
  <si>
    <t>Abat DW AL (5 л) - жидкое щелочное концентрированное моющее средство для автоматической мойки алюминиевой посуды для ПММ</t>
  </si>
  <si>
    <t>ЭЛЕКТРИЧЕСКАЯ И ГАЗОВАЯ ТЕПЛОВЫЕ ЛИНИИ 700 И 500 СЕРИИ</t>
  </si>
  <si>
    <t>Настольное электрическое тепловое оборудование</t>
  </si>
  <si>
    <t>Плиты-табуреты газовые (500 серия) напольные, вся нерж.</t>
  </si>
  <si>
    <t>ЭЛЕКТРИЧЕСКАЯ И ГАЗОВАЯ ТЕПЛОВЫЕ ЛИНИИ 900 СЕРИИ</t>
  </si>
  <si>
    <t>ИНДУКЦИОННЫЕ ПЛИТЫ</t>
  </si>
  <si>
    <t>Настольные индукционные плиты</t>
  </si>
  <si>
    <t>Плита индукционная 2-х конфорочная КИП-29П-3,5, краш. подставка, 448х900х940 мм, 9 ур. мощности, +60...+240 С, 7,0 кВт, 230 В, 2 независимых индуктора, стеклокерамика 6 мм, жироулавливающий фильтр, защита от перегрева</t>
  </si>
  <si>
    <t>Плита индукционная 2-х конфорочная КИП-29П-3,5-01, нерж. сталь, 448х900х940 мм, 9 ур. мощности, +60…+240 С, 7,0 кВт, 230 В, 2 независимых индуктора, стеклокерамика 6 мм, жироулавливающий фильтр, защита от перегрева</t>
  </si>
  <si>
    <t>Плита индукционная 4-х конфорочная КИП-49П-3,5, краш. подставка, 840х900х940 мм, 9 ур. мощности, +60…+240 С, 14 кВт, 400 В, 4 независимых индуктора, стеклокерамика 6 мм, 2 жироулавливающих фильтра, защита от перегрева</t>
  </si>
  <si>
    <t>Плита индукционная 4-х конфорочная КИП-49П-3,5-01, нерж. сталь, 840х900х940 мм, 9 ур. мощности, +60…+240 С, 14 кВт, 400 В, 4 независимых индуктора, стеклокерамика 6 мм, 2 жироулавливающих фильтра, защита от перегрева</t>
  </si>
  <si>
    <t>Плита индукционная 6-ти конфорочная КИП-69П-3,5, краш. подставка, 1220х900х940 мм, 9 ур. мощности, +60…+240 С, 21 кВт, 400 В, 6 независимых индукторов, стеклокерамика 6 мм, 2 жироулавливающих фильтра, защита от перегрева</t>
  </si>
  <si>
    <t>Плита индукционная 6-ти конфорочная КИП-69П-3,5-01, нерж. сталь, 1220х900х940 мм, 9 ур. мощности, +60…+240 С, 21 кВт, 400 В, 6 независимых индукторов, стеклокерамика 6 мм, 2 жироулавливающих фильтра, защита от перегрева</t>
  </si>
  <si>
    <t>Плита индукционная 2-х конфорочная КИП-29П-5,0, краш. подставка, 448х900х940 мм, 9 ур. мощности, +60…+240 С, 10 кВт, 230 В, 2 независимых индуктора, стеклокерамика 6 мм, жироулавливающий фильтр, защита от перегрева</t>
  </si>
  <si>
    <t>Плита индукционная 2-х конфорочная КИП-29П-5,0-01, нерж. сталь, 448х900х940 мм, 9 ур. мощности, +60…+240 С, 10 кВт, 230 В, 2 независимых индуктора, стеклокерамика 6 мм, жироулавливающий фильтр, защита от перегрева</t>
  </si>
  <si>
    <t>Плита индукционная 4-х конфорочная КИП-49П-5,0, краш. подставка, 840х900х940 мм, 9 ур. мощности, +60…+240 С, 20 кВт, 230 В, 4 независимых индуктора, стеклокерамика 6 мм, 2 жироулавливающих фильтра, защита от перегрева</t>
  </si>
  <si>
    <t>Плита индукционная 4-х конфорочная КИП-49П-5,0-01, нерж. сталь, 840х900х940 мм, 9 ур. мощности, +60…+240 С, 20 кВт, 230 В, 4 независимых индуктора, стеклокерамика 6 мм, 2 жироулавливающих фильтра, защита от перегрева</t>
  </si>
  <si>
    <t>Плита индукционная 6-ти конфорочная КИП-69П-5,0, краш. подставка, 1220х900х940 мм, 9 ур. мощности, +60…+240 С, 30 кВт, 400 В, 6 независимых индукторов, стеклокерамика 6 мм, 2 жироулавливающих фильтра, защита от перегрева</t>
  </si>
  <si>
    <t>Плита индукционная 6-ти конфорочная КИП-69П-5,0-01, нерж. сталь, 1220х900х940 мм, 9 ур. мощности, +60…+240 С, 30 кВт, 400 В, 6 независимых индукторов, стеклокерамика 6 мм, 2 жироулавливающих фильтра, защита от перегрева</t>
  </si>
  <si>
    <t>Бункеры для льдогенераторов</t>
  </si>
  <si>
    <t>Бункер Б-300 для льдогенераторов чешуйчатого льда типа ЛГ-250, ЛГ-400Ч, ЛГ-620 на 300 кг, 910х750х1180 мм, вся нерж.</t>
  </si>
  <si>
    <t>Бункер Б-400 для льдогенераторов чешуйчатого льда типа ЛГ-250, ЛГ-400Ч, ЛГ-620 на 400 кг, 1250х750х1200 мм, вся нерж.</t>
  </si>
  <si>
    <t>Бункер Б-400 для льдогенераторов чешуйчатого льда типа ЛГ-1200 на 400 кг, 1250х750х1200 мм, без крыши, вся нерж.</t>
  </si>
  <si>
    <t>Тележка-шпилька ТДШ-40-1/1 на 20хGN-1/1, 586x646x1770 мм, для ШОК-40-01, вся нерж.</t>
  </si>
  <si>
    <t>Прилавок для горячих напитков ПГН-70Х-05, 1500 мм, 2 розетки, 2 стеклянные полки, LED-подсветка, съемный нерж. фасад, направляющие в комплекте</t>
  </si>
  <si>
    <t>Прилавок холодильный ПВВ(Н)-70Х-02-НШ, 1120 мм, +1…+10 С (открытый), охлаждаемая ванна без гастроемкостей, 2 стеклянные полки, LED-подсветка, съемный нерж. фасад, направляющие в комплекте</t>
  </si>
  <si>
    <t>Прилавок-витрина холодильный мармитный универсальный ПВХМ-70КМУ кашир. цвет "дуб" витрина справа, 2275 мм</t>
  </si>
  <si>
    <t>Стеллаж для сушки тарелок ССТ-4-2 (400х1000 мм) 140 тарелок,вся нерж. с лотком для сбора воды (модель 2019 года)</t>
  </si>
  <si>
    <t>Зонт вытяжной встраиваемый ЗВВ-10-6/4 для конвекционных печей типа КЭП-10 (867х1129х286 мм), выпуск до 09.2019 г.</t>
  </si>
  <si>
    <t>Зонт вытяжной встраиваемый ЗВВ-10-6/4 для конвекционных печей типа КЭП-10 (867х1129х286 мм), выпуск с 09.2019 г.</t>
  </si>
  <si>
    <t>Шкаф расстоечный тепловой ШРТ-18М, для тележек ТШГ-11-8-6 (11 х 800х600мм), ТШГ-14-8-6 (14 х 800х600мм), ТШГ-18-8-6 (18 х 800х600мм), внутренние размеры камеры 740х940х1940 мм, ванна 3,6 л, автоматическое поддержание уровня воды в ванне, +25...+85 С, таймер влажности, 4,98 кВт, 230 В, черный дизайн</t>
  </si>
  <si>
    <t>Шкаф расстоечный тепловой ШРТ-18М, для тележек ТШГ-11-8-6 (11 х 800х600мм), ТШГ-14-8-6 (14 х 800х600мм), ТШГ-18-8-6 (18 х 800х600мм), внутренние размеры камеры 740х940х1940 мм, ванна 3,6 л, автоматическое поддержание уровня воды в ванне, +25...+85 С, таймер влажности, 4,98 кВт, 230 В, черный дизайн, разборная конструкция</t>
  </si>
</sst>
</file>

<file path=xl/styles.xml><?xml version="1.0" encoding="utf-8"?>
<styleSheet xmlns="http://schemas.openxmlformats.org/spreadsheetml/2006/main">
  <numFmts count="4">
    <numFmt numFmtId="171" formatCode="_-* #,##0.00_р_._-;\-* #,##0.00_р_._-;_-* &quot;-&quot;??_р_._-;_-@_-"/>
    <numFmt numFmtId="180" formatCode="#,##0.00_р_."/>
    <numFmt numFmtId="183" formatCode="[$-419]mmmm\ yyyy;@"/>
    <numFmt numFmtId="188" formatCode="#,##0_р_."/>
  </numFmts>
  <fonts count="79">
    <font>
      <sz val="10"/>
      <name val="Arial"/>
    </font>
    <font>
      <b/>
      <i/>
      <sz val="11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b/>
      <i/>
      <sz val="11"/>
      <color indexed="8"/>
      <name val="Arial Cyr"/>
      <charset val="204"/>
    </font>
    <font>
      <b/>
      <i/>
      <sz val="11"/>
      <color indexed="8"/>
      <name val="Arial Cyr"/>
      <family val="2"/>
      <charset val="204"/>
    </font>
    <font>
      <sz val="9"/>
      <color indexed="8"/>
      <name val="Arial Cyr"/>
      <charset val="204"/>
    </font>
    <font>
      <sz val="9"/>
      <color indexed="8"/>
      <name val="Arial"/>
      <family val="2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b/>
      <i/>
      <sz val="11"/>
      <name val="Arial"/>
      <family val="2"/>
      <charset val="204"/>
    </font>
    <font>
      <b/>
      <sz val="11"/>
      <name val="Arial Cyr"/>
      <family val="2"/>
      <charset val="204"/>
    </font>
    <font>
      <b/>
      <sz val="9"/>
      <color indexed="10"/>
      <name val="Arial Cyr"/>
      <charset val="204"/>
    </font>
    <font>
      <b/>
      <sz val="9"/>
      <color indexed="8"/>
      <name val="Arial Cyr"/>
      <charset val="204"/>
    </font>
    <font>
      <b/>
      <sz val="10"/>
      <color indexed="9"/>
      <name val="Arial"/>
      <family val="2"/>
      <charset val="204"/>
    </font>
    <font>
      <sz val="10"/>
      <name val="Helv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8"/>
      <color indexed="12"/>
      <name val="Arial"/>
      <family val="2"/>
      <charset val="204"/>
    </font>
    <font>
      <b/>
      <i/>
      <sz val="11"/>
      <name val="Arial Cyr"/>
      <charset val="204"/>
    </font>
    <font>
      <sz val="11"/>
      <name val="Arial"/>
      <family val="2"/>
      <charset val="204"/>
    </font>
    <font>
      <b/>
      <sz val="17"/>
      <color indexed="9"/>
      <name val="Arial"/>
      <family val="2"/>
    </font>
    <font>
      <b/>
      <sz val="10"/>
      <color indexed="8"/>
      <name val="Arial"/>
      <family val="2"/>
      <charset val="204"/>
    </font>
    <font>
      <sz val="10"/>
      <name val="Arial CYR"/>
      <family val="2"/>
    </font>
    <font>
      <b/>
      <sz val="11"/>
      <name val="Arial"/>
      <family val="2"/>
      <charset val="204"/>
    </font>
    <font>
      <b/>
      <i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 Cyr"/>
      <charset val="204"/>
    </font>
    <font>
      <sz val="11"/>
      <name val="Arial Cyr"/>
      <charset val="204"/>
    </font>
    <font>
      <i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sz val="11"/>
      <color indexed="8"/>
      <name val="Arial Cyr"/>
      <charset val="204"/>
    </font>
    <font>
      <sz val="11"/>
      <color indexed="8"/>
      <name val="Arial"/>
      <family val="2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9.5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</font>
    <font>
      <sz val="8"/>
      <name val="Arial Cyr"/>
      <family val="2"/>
    </font>
    <font>
      <b/>
      <i/>
      <sz val="11"/>
      <name val="Arial Cyr"/>
    </font>
    <font>
      <b/>
      <i/>
      <sz val="11"/>
      <color indexed="8"/>
      <name val="Arial Cyr"/>
    </font>
    <font>
      <b/>
      <sz val="11"/>
      <name val="Arial Cyr"/>
    </font>
    <font>
      <sz val="11"/>
      <color indexed="8"/>
      <name val="Arial Cyr"/>
    </font>
    <font>
      <sz val="11"/>
      <name val="Arial Cyr"/>
    </font>
    <font>
      <sz val="9.6999999999999993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color rgb="FF000000"/>
      <name val="Times New Roman"/>
      <family val="1"/>
      <charset val="204"/>
    </font>
    <font>
      <b/>
      <i/>
      <sz val="11"/>
      <color rgb="FFFF0000"/>
      <name val="Arial"/>
      <family val="2"/>
      <charset val="204"/>
    </font>
    <font>
      <b/>
      <i/>
      <sz val="11"/>
      <color rgb="FFFF0000"/>
      <name val="Arial Cyr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16"/>
        <bgColor indexed="60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78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19" borderId="0" applyNumberFormat="0" applyBorder="0" applyAlignment="0" applyProtection="0"/>
    <xf numFmtId="0" fontId="28" fillId="20" borderId="0" applyNumberFormat="0" applyBorder="0" applyAlignment="0" applyProtection="0"/>
    <xf numFmtId="0" fontId="57" fillId="0" borderId="0" applyNumberFormat="0" applyFill="0" applyBorder="0" applyAlignment="0" applyProtection="0"/>
    <xf numFmtId="0" fontId="58" fillId="21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22" borderId="0" applyNumberFormat="0" applyBorder="0" applyAlignment="0" applyProtection="0"/>
    <xf numFmtId="0" fontId="63" fillId="2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6" borderId="0" applyNumberFormat="0" applyBorder="0" applyAlignment="0" applyProtection="0"/>
    <xf numFmtId="0" fontId="5" fillId="7" borderId="1" applyNumberFormat="0" applyAlignment="0" applyProtection="0"/>
    <xf numFmtId="0" fontId="6" fillId="27" borderId="2" applyNumberFormat="0" applyAlignment="0" applyProtection="0"/>
    <xf numFmtId="0" fontId="7" fillId="27" borderId="1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28" borderId="7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22" fillId="0" borderId="0"/>
    <xf numFmtId="0" fontId="2" fillId="0" borderId="0"/>
    <xf numFmtId="0" fontId="4" fillId="0" borderId="0"/>
    <xf numFmtId="0" fontId="22" fillId="0" borderId="0"/>
    <xf numFmtId="0" fontId="74" fillId="0" borderId="0"/>
    <xf numFmtId="0" fontId="2" fillId="0" borderId="0"/>
    <xf numFmtId="0" fontId="76" fillId="0" borderId="0"/>
    <xf numFmtId="0" fontId="74" fillId="0" borderId="0"/>
    <xf numFmtId="0" fontId="4" fillId="0" borderId="0"/>
    <xf numFmtId="0" fontId="42" fillId="0" borderId="0"/>
    <xf numFmtId="0" fontId="65" fillId="0" borderId="0"/>
    <xf numFmtId="0" fontId="35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22" fillId="30" borderId="8" applyNumberFormat="0" applyFont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4" fillId="0" borderId="9" applyNumberFormat="0" applyFill="0" applyAlignment="0" applyProtection="0"/>
    <xf numFmtId="0" fontId="36" fillId="0" borderId="0" applyNumberFormat="0" applyFill="0" applyBorder="0" applyAlignment="0" applyProtection="0"/>
    <xf numFmtId="171" fontId="22" fillId="0" borderId="0" applyFont="0" applyFill="0" applyBorder="0" applyAlignment="0" applyProtection="0"/>
    <xf numFmtId="0" fontId="15" fillId="4" borderId="0" applyNumberFormat="0" applyBorder="0" applyAlignment="0" applyProtection="0"/>
  </cellStyleXfs>
  <cellXfs count="1302">
    <xf numFmtId="0" fontId="0" fillId="0" borderId="0" xfId="0"/>
    <xf numFmtId="188" fontId="54" fillId="0" borderId="0" xfId="0" applyNumberFormat="1" applyFont="1" applyAlignment="1">
      <alignment horizontal="right" vertical="center"/>
    </xf>
    <xf numFmtId="0" fontId="1" fillId="0" borderId="25" xfId="0" applyFont="1" applyBorder="1" applyAlignment="1">
      <alignment horizontal="center" vertical="top" wrapText="1" shrinkToFit="1"/>
    </xf>
    <xf numFmtId="0" fontId="40" fillId="32" borderId="26" xfId="0" applyFont="1" applyFill="1" applyBorder="1" applyAlignment="1">
      <alignment vertical="center" wrapText="1" shrinkToFit="1"/>
    </xf>
    <xf numFmtId="0" fontId="1" fillId="0" borderId="0" xfId="0" applyFont="1" applyBorder="1" applyAlignment="1">
      <alignment vertical="top" wrapText="1" shrinkToFit="1"/>
    </xf>
    <xf numFmtId="0" fontId="24" fillId="0" borderId="0" xfId="0" applyFont="1" applyBorder="1" applyAlignment="1">
      <alignment vertical="center" wrapText="1" shrinkToFit="1"/>
    </xf>
    <xf numFmtId="0" fontId="40" fillId="32" borderId="0" xfId="0" applyFont="1" applyFill="1" applyBorder="1" applyAlignment="1">
      <alignment vertical="center" wrapText="1" shrinkToFit="1"/>
    </xf>
    <xf numFmtId="0" fontId="17" fillId="0" borderId="31" xfId="0" applyFont="1" applyBorder="1" applyAlignment="1">
      <alignment horizontal="left"/>
    </xf>
    <xf numFmtId="0" fontId="17" fillId="0" borderId="32" xfId="0" applyFont="1" applyBorder="1" applyAlignment="1">
      <alignment horizontal="left"/>
    </xf>
    <xf numFmtId="0" fontId="17" fillId="0" borderId="33" xfId="0" applyFont="1" applyBorder="1" applyAlignment="1">
      <alignment horizontal="left"/>
    </xf>
    <xf numFmtId="0" fontId="46" fillId="0" borderId="31" xfId="0" applyFont="1" applyBorder="1" applyAlignment="1">
      <alignment horizontal="left"/>
    </xf>
    <xf numFmtId="0" fontId="46" fillId="0" borderId="32" xfId="0" applyFont="1" applyBorder="1" applyAlignment="1">
      <alignment horizontal="left"/>
    </xf>
    <xf numFmtId="0" fontId="46" fillId="0" borderId="33" xfId="0" applyFont="1" applyBorder="1" applyAlignment="1">
      <alignment horizontal="left"/>
    </xf>
    <xf numFmtId="0" fontId="1" fillId="0" borderId="34" xfId="0" applyFont="1" applyBorder="1" applyAlignment="1">
      <alignment horizontal="left" vertical="center" wrapText="1"/>
    </xf>
    <xf numFmtId="0" fontId="47" fillId="0" borderId="31" xfId="0" applyFont="1" applyBorder="1" applyAlignment="1">
      <alignment horizontal="left"/>
    </xf>
    <xf numFmtId="0" fontId="47" fillId="0" borderId="32" xfId="0" applyFont="1" applyBorder="1" applyAlignment="1">
      <alignment horizontal="left"/>
    </xf>
    <xf numFmtId="0" fontId="47" fillId="0" borderId="33" xfId="0" applyFont="1" applyBorder="1" applyAlignment="1">
      <alignment horizontal="left"/>
    </xf>
    <xf numFmtId="0" fontId="47" fillId="0" borderId="35" xfId="0" applyFont="1" applyBorder="1" applyAlignment="1">
      <alignment horizontal="left"/>
    </xf>
    <xf numFmtId="0" fontId="47" fillId="0" borderId="36" xfId="0" applyFont="1" applyBorder="1" applyAlignment="1">
      <alignment horizontal="left"/>
    </xf>
    <xf numFmtId="0" fontId="47" fillId="0" borderId="37" xfId="0" applyFont="1" applyBorder="1" applyAlignment="1">
      <alignment horizontal="left"/>
    </xf>
    <xf numFmtId="0" fontId="38" fillId="31" borderId="31" xfId="0" applyFont="1" applyFill="1" applyBorder="1" applyAlignment="1">
      <alignment horizontal="left" vertical="center" wrapText="1"/>
    </xf>
    <xf numFmtId="0" fontId="38" fillId="31" borderId="32" xfId="0" applyFont="1" applyFill="1" applyBorder="1" applyAlignment="1">
      <alignment horizontal="left" vertical="center" wrapText="1"/>
    </xf>
    <xf numFmtId="0" fontId="38" fillId="31" borderId="33" xfId="0" applyFont="1" applyFill="1" applyBorder="1" applyAlignment="1">
      <alignment horizontal="left" vertical="center" wrapText="1"/>
    </xf>
    <xf numFmtId="1" fontId="16" fillId="0" borderId="10" xfId="0" applyNumberFormat="1" applyFont="1" applyBorder="1" applyAlignment="1">
      <alignment horizontal="center" vertical="center"/>
    </xf>
    <xf numFmtId="0" fontId="47" fillId="0" borderId="31" xfId="0" applyFont="1" applyBorder="1" applyAlignment="1">
      <alignment horizontal="left" vertical="center"/>
    </xf>
    <xf numFmtId="0" fontId="47" fillId="0" borderId="32" xfId="0" applyFont="1" applyBorder="1" applyAlignment="1">
      <alignment horizontal="left" vertical="center"/>
    </xf>
    <xf numFmtId="0" fontId="47" fillId="0" borderId="33" xfId="0" applyFont="1" applyBorder="1" applyAlignment="1">
      <alignment horizontal="left" vertical="center"/>
    </xf>
    <xf numFmtId="0" fontId="47" fillId="31" borderId="31" xfId="0" applyFont="1" applyFill="1" applyBorder="1" applyAlignment="1">
      <alignment horizontal="left"/>
    </xf>
    <xf numFmtId="0" fontId="47" fillId="31" borderId="32" xfId="0" applyFont="1" applyFill="1" applyBorder="1" applyAlignment="1">
      <alignment horizontal="left"/>
    </xf>
    <xf numFmtId="0" fontId="47" fillId="31" borderId="33" xfId="0" applyFont="1" applyFill="1" applyBorder="1" applyAlignment="1">
      <alignment horizontal="left"/>
    </xf>
    <xf numFmtId="0" fontId="23" fillId="0" borderId="31" xfId="0" applyFont="1" applyBorder="1" applyAlignment="1">
      <alignment horizontal="left"/>
    </xf>
    <xf numFmtId="0" fontId="23" fillId="0" borderId="32" xfId="0" applyFont="1" applyBorder="1" applyAlignment="1">
      <alignment horizontal="left"/>
    </xf>
    <xf numFmtId="0" fontId="23" fillId="0" borderId="33" xfId="0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38" fillId="31" borderId="31" xfId="0" applyFont="1" applyFill="1" applyBorder="1" applyAlignment="1">
      <alignment horizontal="left" vertical="center"/>
    </xf>
    <xf numFmtId="0" fontId="38" fillId="31" borderId="32" xfId="0" applyFont="1" applyFill="1" applyBorder="1" applyAlignment="1">
      <alignment horizontal="left" vertical="center"/>
    </xf>
    <xf numFmtId="0" fontId="38" fillId="31" borderId="33" xfId="0" applyFont="1" applyFill="1" applyBorder="1" applyAlignment="1">
      <alignment horizontal="left" vertical="center"/>
    </xf>
    <xf numFmtId="0" fontId="39" fillId="0" borderId="38" xfId="0" applyFont="1" applyBorder="1" applyAlignment="1">
      <alignment vertical="center"/>
    </xf>
    <xf numFmtId="0" fontId="38" fillId="0" borderId="34" xfId="0" applyFont="1" applyBorder="1" applyAlignment="1">
      <alignment horizontal="center"/>
    </xf>
    <xf numFmtId="0" fontId="38" fillId="0" borderId="38" xfId="0" applyFont="1" applyBorder="1" applyAlignment="1">
      <alignment horizontal="center"/>
    </xf>
    <xf numFmtId="0" fontId="38" fillId="0" borderId="31" xfId="0" applyFont="1" applyBorder="1" applyAlignment="1">
      <alignment horizontal="left"/>
    </xf>
    <xf numFmtId="0" fontId="38" fillId="0" borderId="32" xfId="0" applyFont="1" applyBorder="1" applyAlignment="1">
      <alignment horizontal="left"/>
    </xf>
    <xf numFmtId="0" fontId="38" fillId="0" borderId="33" xfId="0" applyFont="1" applyBorder="1" applyAlignment="1">
      <alignment horizontal="left"/>
    </xf>
    <xf numFmtId="0" fontId="18" fillId="0" borderId="31" xfId="0" applyFont="1" applyBorder="1" applyAlignment="1">
      <alignment horizontal="left"/>
    </xf>
    <xf numFmtId="0" fontId="18" fillId="0" borderId="32" xfId="0" applyFont="1" applyBorder="1" applyAlignment="1">
      <alignment horizontal="left"/>
    </xf>
    <xf numFmtId="0" fontId="18" fillId="0" borderId="33" xfId="0" applyFont="1" applyBorder="1" applyAlignment="1">
      <alignment horizontal="left"/>
    </xf>
    <xf numFmtId="1" fontId="16" fillId="0" borderId="39" xfId="0" applyNumberFormat="1" applyFont="1" applyBorder="1" applyAlignment="1">
      <alignment horizontal="center" vertical="center"/>
    </xf>
    <xf numFmtId="0" fontId="23" fillId="0" borderId="39" xfId="0" applyFont="1" applyBorder="1" applyAlignment="1">
      <alignment horizontal="center"/>
    </xf>
    <xf numFmtId="188" fontId="23" fillId="0" borderId="40" xfId="0" applyNumberFormat="1" applyFont="1" applyBorder="1" applyAlignment="1">
      <alignment horizontal="right" vertical="center"/>
    </xf>
    <xf numFmtId="0" fontId="24" fillId="0" borderId="41" xfId="0" applyFont="1" applyBorder="1"/>
    <xf numFmtId="1" fontId="16" fillId="0" borderId="42" xfId="0" applyNumberFormat="1" applyFont="1" applyBorder="1" applyAlignment="1">
      <alignment horizontal="center" vertical="center"/>
    </xf>
    <xf numFmtId="188" fontId="23" fillId="0" borderId="43" xfId="0" applyNumberFormat="1" applyFont="1" applyBorder="1" applyAlignment="1">
      <alignment horizontal="right" vertical="center"/>
    </xf>
    <xf numFmtId="188" fontId="23" fillId="0" borderId="43" xfId="0" applyNumberFormat="1" applyFont="1" applyBorder="1" applyAlignment="1">
      <alignment horizontal="right"/>
    </xf>
    <xf numFmtId="0" fontId="23" fillId="0" borderId="44" xfId="0" applyFont="1" applyBorder="1" applyAlignment="1">
      <alignment horizontal="center" vertical="center"/>
    </xf>
    <xf numFmtId="0" fontId="1" fillId="31" borderId="42" xfId="0" applyFont="1" applyFill="1" applyBorder="1" applyAlignment="1">
      <alignment vertical="center"/>
    </xf>
    <xf numFmtId="188" fontId="25" fillId="0" borderId="40" xfId="0" applyNumberFormat="1" applyFont="1" applyBorder="1" applyAlignment="1">
      <alignment horizontal="right" vertical="center"/>
    </xf>
    <xf numFmtId="0" fontId="1" fillId="31" borderId="45" xfId="0" applyFont="1" applyFill="1" applyBorder="1" applyAlignment="1">
      <alignment vertical="center"/>
    </xf>
    <xf numFmtId="171" fontId="23" fillId="0" borderId="44" xfId="0" applyNumberFormat="1" applyFont="1" applyBorder="1" applyAlignment="1">
      <alignment horizontal="center" vertical="center"/>
    </xf>
    <xf numFmtId="188" fontId="25" fillId="0" borderId="43" xfId="0" applyNumberFormat="1" applyFont="1" applyBorder="1" applyAlignment="1">
      <alignment horizontal="right" vertical="center"/>
    </xf>
    <xf numFmtId="171" fontId="17" fillId="0" borderId="44" xfId="0" applyNumberFormat="1" applyFont="1" applyBorder="1" applyAlignment="1">
      <alignment horizontal="center" vertical="center"/>
    </xf>
    <xf numFmtId="0" fontId="18" fillId="0" borderId="46" xfId="0" applyFont="1" applyBorder="1" applyAlignment="1">
      <alignment vertical="center"/>
    </xf>
    <xf numFmtId="0" fontId="19" fillId="0" borderId="41" xfId="0" applyFont="1" applyBorder="1" applyAlignment="1">
      <alignment vertical="center"/>
    </xf>
    <xf numFmtId="1" fontId="17" fillId="0" borderId="42" xfId="0" applyNumberFormat="1" applyFont="1" applyBorder="1" applyAlignment="1">
      <alignment vertical="center"/>
    </xf>
    <xf numFmtId="0" fontId="19" fillId="31" borderId="45" xfId="0" applyFont="1" applyFill="1" applyBorder="1" applyAlignment="1">
      <alignment vertical="center"/>
    </xf>
    <xf numFmtId="171" fontId="19" fillId="0" borderId="44" xfId="0" applyNumberFormat="1" applyFont="1" applyBorder="1" applyAlignment="1">
      <alignment horizontal="center" vertical="center"/>
    </xf>
    <xf numFmtId="0" fontId="38" fillId="0" borderId="47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188" fontId="39" fillId="0" borderId="43" xfId="0" applyNumberFormat="1" applyFont="1" applyBorder="1" applyAlignment="1">
      <alignment horizontal="right" vertical="center"/>
    </xf>
    <xf numFmtId="0" fontId="1" fillId="31" borderId="48" xfId="0" applyFont="1" applyFill="1" applyBorder="1" applyAlignment="1">
      <alignment vertical="center"/>
    </xf>
    <xf numFmtId="0" fontId="24" fillId="31" borderId="43" xfId="0" applyFont="1" applyFill="1" applyBorder="1"/>
    <xf numFmtId="0" fontId="1" fillId="31" borderId="34" xfId="0" applyFont="1" applyFill="1" applyBorder="1" applyAlignment="1">
      <alignment vertical="center"/>
    </xf>
    <xf numFmtId="188" fontId="23" fillId="31" borderId="43" xfId="0" applyNumberFormat="1" applyFont="1" applyFill="1" applyBorder="1" applyAlignment="1">
      <alignment horizontal="right"/>
    </xf>
    <xf numFmtId="188" fontId="39" fillId="0" borderId="0" xfId="0" applyNumberFormat="1" applyFont="1" applyAlignment="1">
      <alignment horizontal="right" vertical="center"/>
    </xf>
    <xf numFmtId="188" fontId="39" fillId="0" borderId="34" xfId="0" applyNumberFormat="1" applyFont="1" applyBorder="1" applyAlignment="1">
      <alignment horizontal="right" vertical="center"/>
    </xf>
    <xf numFmtId="0" fontId="18" fillId="0" borderId="34" xfId="0" applyFont="1" applyBorder="1" applyAlignment="1">
      <alignment vertical="center"/>
    </xf>
    <xf numFmtId="0" fontId="38" fillId="0" borderId="49" xfId="0" applyFont="1" applyBorder="1" applyAlignment="1">
      <alignment vertical="center"/>
    </xf>
    <xf numFmtId="9" fontId="19" fillId="0" borderId="44" xfId="73" applyFont="1" applyBorder="1" applyAlignment="1">
      <alignment horizontal="center" vertical="center"/>
    </xf>
    <xf numFmtId="1" fontId="16" fillId="0" borderId="22" xfId="0" applyNumberFormat="1" applyFont="1" applyBorder="1" applyAlignment="1">
      <alignment horizontal="center" vertical="center"/>
    </xf>
    <xf numFmtId="180" fontId="45" fillId="0" borderId="0" xfId="0" applyNumberFormat="1" applyFont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188" fontId="23" fillId="0" borderId="19" xfId="0" applyNumberFormat="1" applyFont="1" applyBorder="1" applyAlignment="1">
      <alignment horizontal="center" vertical="center"/>
    </xf>
    <xf numFmtId="1" fontId="39" fillId="0" borderId="50" xfId="0" applyNumberFormat="1" applyFont="1" applyBorder="1" applyAlignment="1">
      <alignment vertical="center"/>
    </xf>
    <xf numFmtId="0" fontId="39" fillId="0" borderId="0" xfId="0" applyFont="1" applyAlignment="1">
      <alignment vertical="center"/>
    </xf>
    <xf numFmtId="1" fontId="39" fillId="33" borderId="51" xfId="0" applyNumberFormat="1" applyFont="1" applyFill="1" applyBorder="1" applyAlignment="1">
      <alignment horizontal="center" vertical="center"/>
    </xf>
    <xf numFmtId="171" fontId="17" fillId="0" borderId="52" xfId="0" applyNumberFormat="1" applyFont="1" applyBorder="1" applyAlignment="1">
      <alignment horizontal="center" vertical="center"/>
    </xf>
    <xf numFmtId="188" fontId="39" fillId="0" borderId="53" xfId="0" applyNumberFormat="1" applyFont="1" applyBorder="1" applyAlignment="1">
      <alignment horizontal="right" vertical="center"/>
    </xf>
    <xf numFmtId="188" fontId="24" fillId="31" borderId="53" xfId="0" applyNumberFormat="1" applyFont="1" applyFill="1" applyBorder="1" applyAlignment="1">
      <alignment horizontal="right" vertical="center"/>
    </xf>
    <xf numFmtId="188" fontId="24" fillId="0" borderId="53" xfId="0" applyNumberFormat="1" applyFont="1" applyBorder="1" applyAlignment="1">
      <alignment horizontal="right" vertical="center"/>
    </xf>
    <xf numFmtId="188" fontId="39" fillId="0" borderId="54" xfId="0" applyNumberFormat="1" applyFont="1" applyBorder="1" applyAlignment="1">
      <alignment horizontal="right" vertical="center"/>
    </xf>
    <xf numFmtId="1" fontId="17" fillId="33" borderId="51" xfId="0" applyNumberFormat="1" applyFont="1" applyFill="1" applyBorder="1" applyAlignment="1">
      <alignment horizontal="center" vertical="center"/>
    </xf>
    <xf numFmtId="188" fontId="23" fillId="31" borderId="53" xfId="0" applyNumberFormat="1" applyFont="1" applyFill="1" applyBorder="1" applyAlignment="1">
      <alignment horizontal="right" vertical="center"/>
    </xf>
    <xf numFmtId="188" fontId="23" fillId="31" borderId="54" xfId="0" applyNumberFormat="1" applyFont="1" applyFill="1" applyBorder="1" applyAlignment="1">
      <alignment horizontal="right" vertical="center"/>
    </xf>
    <xf numFmtId="188" fontId="23" fillId="0" borderId="53" xfId="0" applyNumberFormat="1" applyFont="1" applyBorder="1" applyAlignment="1">
      <alignment horizontal="right" vertical="center"/>
    </xf>
    <xf numFmtId="1" fontId="17" fillId="33" borderId="55" xfId="0" applyNumberFormat="1" applyFont="1" applyFill="1" applyBorder="1" applyAlignment="1">
      <alignment horizontal="center" vertical="center"/>
    </xf>
    <xf numFmtId="188" fontId="23" fillId="31" borderId="56" xfId="0" applyNumberFormat="1" applyFont="1" applyFill="1" applyBorder="1" applyAlignment="1">
      <alignment horizontal="right" vertical="center"/>
    </xf>
    <xf numFmtId="188" fontId="23" fillId="31" borderId="57" xfId="0" applyNumberFormat="1" applyFont="1" applyFill="1" applyBorder="1" applyAlignment="1">
      <alignment horizontal="right" vertical="center"/>
    </xf>
    <xf numFmtId="188" fontId="23" fillId="0" borderId="56" xfId="0" applyNumberFormat="1" applyFont="1" applyBorder="1" applyAlignment="1">
      <alignment horizontal="right" vertical="center"/>
    </xf>
    <xf numFmtId="0" fontId="39" fillId="0" borderId="45" xfId="0" applyFont="1" applyBorder="1" applyAlignment="1">
      <alignment vertical="center"/>
    </xf>
    <xf numFmtId="171" fontId="17" fillId="0" borderId="41" xfId="0" applyNumberFormat="1" applyFont="1" applyBorder="1" applyAlignment="1">
      <alignment horizontal="center" vertical="center"/>
    </xf>
    <xf numFmtId="0" fontId="39" fillId="31" borderId="43" xfId="0" applyFont="1" applyFill="1" applyBorder="1" applyAlignment="1">
      <alignment vertical="center"/>
    </xf>
    <xf numFmtId="1" fontId="39" fillId="0" borderId="58" xfId="0" applyNumberFormat="1" applyFont="1" applyBorder="1" applyAlignment="1">
      <alignment horizontal="center" vertical="center"/>
    </xf>
    <xf numFmtId="4" fontId="17" fillId="0" borderId="59" xfId="0" applyNumberFormat="1" applyFont="1" applyBorder="1" applyAlignment="1">
      <alignment horizontal="center" vertical="center"/>
    </xf>
    <xf numFmtId="188" fontId="47" fillId="0" borderId="53" xfId="0" applyNumberFormat="1" applyFont="1" applyBorder="1" applyAlignment="1">
      <alignment horizontal="right" vertical="center"/>
    </xf>
    <xf numFmtId="188" fontId="38" fillId="0" borderId="53" xfId="0" applyNumberFormat="1" applyFont="1" applyBorder="1" applyAlignment="1">
      <alignment horizontal="right" vertical="center"/>
    </xf>
    <xf numFmtId="188" fontId="1" fillId="31" borderId="57" xfId="0" applyNumberFormat="1" applyFont="1" applyFill="1" applyBorder="1" applyAlignment="1">
      <alignment vertical="center"/>
    </xf>
    <xf numFmtId="1" fontId="46" fillId="0" borderId="60" xfId="0" applyNumberFormat="1" applyFont="1" applyBorder="1" applyAlignment="1">
      <alignment horizontal="center" vertical="center"/>
    </xf>
    <xf numFmtId="188" fontId="23" fillId="31" borderId="57" xfId="0" applyNumberFormat="1" applyFont="1" applyFill="1" applyBorder="1" applyAlignment="1">
      <alignment vertical="center"/>
    </xf>
    <xf numFmtId="1" fontId="39" fillId="0" borderId="60" xfId="0" applyNumberFormat="1" applyFont="1" applyBorder="1" applyAlignment="1">
      <alignment horizontal="center" vertical="center"/>
    </xf>
    <xf numFmtId="171" fontId="17" fillId="0" borderId="59" xfId="0" applyNumberFormat="1" applyFont="1" applyBorder="1" applyAlignment="1">
      <alignment vertical="center"/>
    </xf>
    <xf numFmtId="188" fontId="23" fillId="31" borderId="61" xfId="0" applyNumberFormat="1" applyFont="1" applyFill="1" applyBorder="1" applyAlignment="1">
      <alignment vertical="center"/>
    </xf>
    <xf numFmtId="171" fontId="46" fillId="0" borderId="59" xfId="0" applyNumberFormat="1" applyFont="1" applyBorder="1" applyAlignment="1">
      <alignment vertical="center"/>
    </xf>
    <xf numFmtId="188" fontId="47" fillId="31" borderId="57" xfId="0" applyNumberFormat="1" applyFont="1" applyFill="1" applyBorder="1" applyAlignment="1">
      <alignment vertical="center"/>
    </xf>
    <xf numFmtId="1" fontId="17" fillId="0" borderId="60" xfId="0" applyNumberFormat="1" applyFont="1" applyBorder="1" applyAlignment="1">
      <alignment horizontal="center" vertical="center"/>
    </xf>
    <xf numFmtId="188" fontId="47" fillId="31" borderId="53" xfId="0" applyNumberFormat="1" applyFont="1" applyFill="1" applyBorder="1" applyAlignment="1">
      <alignment horizontal="right" vertical="center"/>
    </xf>
    <xf numFmtId="1" fontId="17" fillId="0" borderId="51" xfId="0" applyNumberFormat="1" applyFont="1" applyBorder="1" applyAlignment="1">
      <alignment horizontal="center" vertical="center"/>
    </xf>
    <xf numFmtId="188" fontId="38" fillId="31" borderId="53" xfId="0" applyNumberFormat="1" applyFont="1" applyFill="1" applyBorder="1" applyAlignment="1">
      <alignment horizontal="right" vertical="center"/>
    </xf>
    <xf numFmtId="1" fontId="46" fillId="0" borderId="55" xfId="0" applyNumberFormat="1" applyFont="1" applyBorder="1" applyAlignment="1">
      <alignment horizontal="center" vertical="center"/>
    </xf>
    <xf numFmtId="171" fontId="46" fillId="0" borderId="62" xfId="0" applyNumberFormat="1" applyFont="1" applyBorder="1" applyAlignment="1">
      <alignment horizontal="center" vertical="center"/>
    </xf>
    <xf numFmtId="188" fontId="47" fillId="31" borderId="56" xfId="0" applyNumberFormat="1" applyFont="1" applyFill="1" applyBorder="1" applyAlignment="1">
      <alignment horizontal="right" vertical="center"/>
    </xf>
    <xf numFmtId="188" fontId="38" fillId="31" borderId="56" xfId="0" applyNumberFormat="1" applyFont="1" applyFill="1" applyBorder="1" applyAlignment="1">
      <alignment horizontal="right" vertical="center"/>
    </xf>
    <xf numFmtId="1" fontId="39" fillId="0" borderId="63" xfId="0" applyNumberFormat="1" applyFont="1" applyBorder="1" applyAlignment="1">
      <alignment vertical="center"/>
    </xf>
    <xf numFmtId="171" fontId="19" fillId="0" borderId="52" xfId="0" applyNumberFormat="1" applyFont="1" applyBorder="1" applyAlignment="1">
      <alignment horizontal="center" vertical="center"/>
    </xf>
    <xf numFmtId="188" fontId="24" fillId="31" borderId="54" xfId="0" applyNumberFormat="1" applyFont="1" applyFill="1" applyBorder="1" applyAlignment="1">
      <alignment horizontal="right" vertical="center"/>
    </xf>
    <xf numFmtId="1" fontId="18" fillId="33" borderId="55" xfId="0" applyNumberFormat="1" applyFont="1" applyFill="1" applyBorder="1" applyAlignment="1">
      <alignment horizontal="center" vertical="center"/>
    </xf>
    <xf numFmtId="0" fontId="18" fillId="0" borderId="25" xfId="0" applyFont="1" applyBorder="1" applyAlignment="1">
      <alignment vertical="center"/>
    </xf>
    <xf numFmtId="0" fontId="38" fillId="0" borderId="28" xfId="0" applyFont="1" applyBorder="1" applyAlignment="1">
      <alignment vertical="center"/>
    </xf>
    <xf numFmtId="171" fontId="47" fillId="0" borderId="52" xfId="0" applyNumberFormat="1" applyFont="1" applyBorder="1" applyAlignment="1">
      <alignment horizontal="center" vertical="center"/>
    </xf>
    <xf numFmtId="1" fontId="18" fillId="33" borderId="51" xfId="0" applyNumberFormat="1" applyFont="1" applyFill="1" applyBorder="1" applyAlignment="1">
      <alignment horizontal="center" vertical="center"/>
    </xf>
    <xf numFmtId="188" fontId="47" fillId="31" borderId="57" xfId="0" applyNumberFormat="1" applyFont="1" applyFill="1" applyBorder="1" applyAlignment="1">
      <alignment horizontal="right" vertical="center"/>
    </xf>
    <xf numFmtId="188" fontId="47" fillId="0" borderId="57" xfId="0" applyNumberFormat="1" applyFont="1" applyBorder="1" applyAlignment="1">
      <alignment horizontal="right" vertical="center"/>
    </xf>
    <xf numFmtId="1" fontId="46" fillId="33" borderId="51" xfId="0" applyNumberFormat="1" applyFont="1" applyFill="1" applyBorder="1" applyAlignment="1">
      <alignment horizontal="center" vertical="center"/>
    </xf>
    <xf numFmtId="1" fontId="46" fillId="31" borderId="51" xfId="0" applyNumberFormat="1" applyFont="1" applyFill="1" applyBorder="1" applyAlignment="1">
      <alignment horizontal="center" vertical="center"/>
    </xf>
    <xf numFmtId="188" fontId="38" fillId="31" borderId="57" xfId="0" applyNumberFormat="1" applyFont="1" applyFill="1" applyBorder="1" applyAlignment="1">
      <alignment horizontal="right" vertical="center"/>
    </xf>
    <xf numFmtId="171" fontId="47" fillId="0" borderId="62" xfId="0" applyNumberFormat="1" applyFont="1" applyBorder="1" applyAlignment="1">
      <alignment horizontal="center" vertical="center"/>
    </xf>
    <xf numFmtId="188" fontId="47" fillId="0" borderId="56" xfId="0" applyNumberFormat="1" applyFont="1" applyBorder="1" applyAlignment="1">
      <alignment horizontal="right" vertical="center"/>
    </xf>
    <xf numFmtId="171" fontId="47" fillId="0" borderId="64" xfId="0" applyNumberFormat="1" applyFont="1" applyBorder="1" applyAlignment="1">
      <alignment horizontal="center" vertical="center"/>
    </xf>
    <xf numFmtId="188" fontId="47" fillId="0" borderId="61" xfId="0" applyNumberFormat="1" applyFont="1" applyBorder="1" applyAlignment="1">
      <alignment horizontal="right" vertical="center"/>
    </xf>
    <xf numFmtId="1" fontId="46" fillId="0" borderId="51" xfId="0" applyNumberFormat="1" applyFont="1" applyBorder="1" applyAlignment="1">
      <alignment horizontal="center" vertical="center"/>
    </xf>
    <xf numFmtId="1" fontId="46" fillId="33" borderId="60" xfId="0" applyNumberFormat="1" applyFont="1" applyFill="1" applyBorder="1" applyAlignment="1">
      <alignment horizontal="center" vertical="center"/>
    </xf>
    <xf numFmtId="171" fontId="47" fillId="0" borderId="59" xfId="0" applyNumberFormat="1" applyFont="1" applyBorder="1" applyAlignment="1">
      <alignment horizontal="center" vertical="center"/>
    </xf>
    <xf numFmtId="188" fontId="38" fillId="0" borderId="61" xfId="0" applyNumberFormat="1" applyFont="1" applyBorder="1" applyAlignment="1">
      <alignment horizontal="right" vertical="center"/>
    </xf>
    <xf numFmtId="188" fontId="38" fillId="0" borderId="57" xfId="0" applyNumberFormat="1" applyFont="1" applyBorder="1" applyAlignment="1">
      <alignment horizontal="right" vertical="center"/>
    </xf>
    <xf numFmtId="1" fontId="46" fillId="33" borderId="55" xfId="0" applyNumberFormat="1" applyFont="1" applyFill="1" applyBorder="1" applyAlignment="1">
      <alignment horizontal="center" vertical="center"/>
    </xf>
    <xf numFmtId="188" fontId="38" fillId="0" borderId="56" xfId="0" applyNumberFormat="1" applyFont="1" applyBorder="1" applyAlignment="1">
      <alignment horizontal="right" vertical="center"/>
    </xf>
    <xf numFmtId="1" fontId="51" fillId="0" borderId="65" xfId="0" applyNumberFormat="1" applyFont="1" applyBorder="1" applyAlignment="1">
      <alignment vertical="center"/>
    </xf>
    <xf numFmtId="183" fontId="44" fillId="0" borderId="0" xfId="0" applyNumberFormat="1" applyFont="1" applyAlignment="1">
      <alignment horizontal="right" vertical="center"/>
    </xf>
    <xf numFmtId="1" fontId="16" fillId="0" borderId="16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188" fontId="23" fillId="0" borderId="19" xfId="0" applyNumberFormat="1" applyFont="1" applyBorder="1" applyAlignment="1">
      <alignment horizontal="right" vertical="center"/>
    </xf>
    <xf numFmtId="188" fontId="23" fillId="0" borderId="0" xfId="0" applyNumberFormat="1" applyFont="1" applyAlignment="1">
      <alignment horizontal="right" vertical="center"/>
    </xf>
    <xf numFmtId="1" fontId="49" fillId="33" borderId="51" xfId="0" applyNumberFormat="1" applyFont="1" applyFill="1" applyBorder="1" applyAlignment="1">
      <alignment horizontal="center" vertical="center"/>
    </xf>
    <xf numFmtId="188" fontId="1" fillId="0" borderId="53" xfId="0" applyNumberFormat="1" applyFont="1" applyBorder="1" applyAlignment="1">
      <alignment horizontal="right" vertical="center"/>
    </xf>
    <xf numFmtId="188" fontId="24" fillId="0" borderId="0" xfId="0" applyNumberFormat="1" applyFont="1" applyAlignment="1">
      <alignment horizontal="right" vertical="center"/>
    </xf>
    <xf numFmtId="188" fontId="1" fillId="31" borderId="53" xfId="0" applyNumberFormat="1" applyFont="1" applyFill="1" applyBorder="1" applyAlignment="1">
      <alignment horizontal="right" vertical="center"/>
    </xf>
    <xf numFmtId="1" fontId="51" fillId="33" borderId="51" xfId="0" applyNumberFormat="1" applyFont="1" applyFill="1" applyBorder="1" applyAlignment="1">
      <alignment horizontal="center" vertical="center"/>
    </xf>
    <xf numFmtId="171" fontId="17" fillId="31" borderId="52" xfId="0" applyNumberFormat="1" applyFont="1" applyFill="1" applyBorder="1" applyAlignment="1">
      <alignment horizontal="center" vertical="center"/>
    </xf>
    <xf numFmtId="1" fontId="51" fillId="33" borderId="55" xfId="0" applyNumberFormat="1" applyFont="1" applyFill="1" applyBorder="1" applyAlignment="1">
      <alignment horizontal="center" vertical="center"/>
    </xf>
    <xf numFmtId="1" fontId="51" fillId="0" borderId="45" xfId="0" applyNumberFormat="1" applyFont="1" applyBorder="1" applyAlignment="1">
      <alignment horizontal="center" vertical="center"/>
    </xf>
    <xf numFmtId="188" fontId="39" fillId="0" borderId="40" xfId="0" applyNumberFormat="1" applyFont="1" applyBorder="1" applyAlignment="1">
      <alignment horizontal="right" vertical="center" wrapText="1" shrinkToFit="1"/>
    </xf>
    <xf numFmtId="2" fontId="39" fillId="0" borderId="52" xfId="0" applyNumberFormat="1" applyFont="1" applyBorder="1" applyAlignment="1">
      <alignment horizontal="right" vertical="center" wrapText="1" indent="1" shrinkToFit="1"/>
    </xf>
    <xf numFmtId="4" fontId="39" fillId="0" borderId="52" xfId="0" applyNumberFormat="1" applyFont="1" applyBorder="1" applyAlignment="1">
      <alignment horizontal="right" vertical="center" wrapText="1" indent="1" shrinkToFit="1"/>
    </xf>
    <xf numFmtId="4" fontId="24" fillId="0" borderId="59" xfId="0" applyNumberFormat="1" applyFont="1" applyBorder="1" applyAlignment="1">
      <alignment horizontal="right" vertical="center" wrapText="1" indent="1" shrinkToFit="1"/>
    </xf>
    <xf numFmtId="4" fontId="39" fillId="0" borderId="59" xfId="0" applyNumberFormat="1" applyFont="1" applyBorder="1" applyAlignment="1">
      <alignment horizontal="right" vertical="center" wrapText="1" indent="1" shrinkToFit="1"/>
    </xf>
    <xf numFmtId="1" fontId="49" fillId="33" borderId="66" xfId="0" applyNumberFormat="1" applyFont="1" applyFill="1" applyBorder="1" applyAlignment="1">
      <alignment horizontal="center" vertical="center"/>
    </xf>
    <xf numFmtId="4" fontId="24" fillId="0" borderId="62" xfId="0" applyNumberFormat="1" applyFont="1" applyBorder="1" applyAlignment="1">
      <alignment horizontal="right" vertical="center" wrapText="1" indent="1" shrinkToFit="1"/>
    </xf>
    <xf numFmtId="1" fontId="17" fillId="0" borderId="39" xfId="0" applyNumberFormat="1" applyFont="1" applyBorder="1" applyAlignment="1">
      <alignment horizontal="center" vertical="center"/>
    </xf>
    <xf numFmtId="171" fontId="23" fillId="0" borderId="39" xfId="0" applyNumberFormat="1" applyFont="1" applyBorder="1" applyAlignment="1">
      <alignment horizontal="center" vertical="center"/>
    </xf>
    <xf numFmtId="188" fontId="23" fillId="0" borderId="67" xfId="0" applyNumberFormat="1" applyFont="1" applyBorder="1" applyAlignment="1">
      <alignment horizontal="right" vertical="center"/>
    </xf>
    <xf numFmtId="1" fontId="17" fillId="34" borderId="51" xfId="0" applyNumberFormat="1" applyFont="1" applyFill="1" applyBorder="1" applyAlignment="1">
      <alignment horizontal="center" vertical="center"/>
    </xf>
    <xf numFmtId="171" fontId="23" fillId="0" borderId="52" xfId="0" applyNumberFormat="1" applyFont="1" applyBorder="1" applyAlignment="1">
      <alignment horizontal="center" vertical="center"/>
    </xf>
    <xf numFmtId="188" fontId="39" fillId="31" borderId="57" xfId="0" applyNumberFormat="1" applyFont="1" applyFill="1" applyBorder="1" applyAlignment="1">
      <alignment horizontal="right" vertical="center"/>
    </xf>
    <xf numFmtId="188" fontId="39" fillId="31" borderId="61" xfId="0" applyNumberFormat="1" applyFont="1" applyFill="1" applyBorder="1" applyAlignment="1">
      <alignment horizontal="right" vertical="center"/>
    </xf>
    <xf numFmtId="1" fontId="19" fillId="34" borderId="51" xfId="0" applyNumberFormat="1" applyFont="1" applyFill="1" applyBorder="1" applyAlignment="1">
      <alignment horizontal="center" vertical="center"/>
    </xf>
    <xf numFmtId="188" fontId="24" fillId="31" borderId="57" xfId="0" applyNumberFormat="1" applyFont="1" applyFill="1" applyBorder="1" applyAlignment="1">
      <alignment horizontal="right" vertical="center"/>
    </xf>
    <xf numFmtId="188" fontId="24" fillId="31" borderId="61" xfId="0" applyNumberFormat="1" applyFont="1" applyFill="1" applyBorder="1" applyAlignment="1">
      <alignment horizontal="right" vertical="center"/>
    </xf>
    <xf numFmtId="171" fontId="23" fillId="0" borderId="31" xfId="0" applyNumberFormat="1" applyFont="1" applyBorder="1" applyAlignment="1">
      <alignment horizontal="center" vertical="center"/>
    </xf>
    <xf numFmtId="188" fontId="39" fillId="31" borderId="53" xfId="0" applyNumberFormat="1" applyFont="1" applyFill="1" applyBorder="1" applyAlignment="1">
      <alignment horizontal="right" vertical="center"/>
    </xf>
    <xf numFmtId="188" fontId="39" fillId="31" borderId="54" xfId="0" applyNumberFormat="1" applyFont="1" applyFill="1" applyBorder="1" applyAlignment="1">
      <alignment horizontal="right" vertical="center"/>
    </xf>
    <xf numFmtId="188" fontId="23" fillId="0" borderId="54" xfId="0" applyNumberFormat="1" applyFont="1" applyBorder="1" applyAlignment="1">
      <alignment horizontal="right" vertical="center"/>
    </xf>
    <xf numFmtId="1" fontId="17" fillId="34" borderId="58" xfId="0" applyNumberFormat="1" applyFont="1" applyFill="1" applyBorder="1" applyAlignment="1">
      <alignment horizontal="center" vertical="center"/>
    </xf>
    <xf numFmtId="1" fontId="17" fillId="34" borderId="60" xfId="0" applyNumberFormat="1" applyFont="1" applyFill="1" applyBorder="1" applyAlignment="1">
      <alignment horizontal="center" vertical="center"/>
    </xf>
    <xf numFmtId="1" fontId="17" fillId="34" borderId="51" xfId="0" applyNumberFormat="1" applyFont="1" applyFill="1" applyBorder="1" applyAlignment="1">
      <alignment horizontal="center" vertical="center" wrapText="1"/>
    </xf>
    <xf numFmtId="1" fontId="17" fillId="34" borderId="55" xfId="0" applyNumberFormat="1" applyFont="1" applyFill="1" applyBorder="1" applyAlignment="1">
      <alignment horizontal="center" vertical="center" wrapText="1"/>
    </xf>
    <xf numFmtId="1" fontId="39" fillId="0" borderId="41" xfId="0" applyNumberFormat="1" applyFont="1" applyBorder="1" applyAlignment="1">
      <alignment vertical="center"/>
    </xf>
    <xf numFmtId="0" fontId="38" fillId="31" borderId="41" xfId="0" applyFont="1" applyFill="1" applyBorder="1" applyAlignment="1">
      <alignment vertical="center"/>
    </xf>
    <xf numFmtId="0" fontId="38" fillId="31" borderId="48" xfId="0" applyFont="1" applyFill="1" applyBorder="1" applyAlignment="1">
      <alignment vertical="center"/>
    </xf>
    <xf numFmtId="171" fontId="38" fillId="0" borderId="52" xfId="0" applyNumberFormat="1" applyFont="1" applyBorder="1" applyAlignment="1">
      <alignment horizontal="center" vertical="center"/>
    </xf>
    <xf numFmtId="1" fontId="51" fillId="0" borderId="42" xfId="0" applyNumberFormat="1" applyFont="1" applyBorder="1" applyAlignment="1">
      <alignment horizontal="center" vertical="center"/>
    </xf>
    <xf numFmtId="39" fontId="17" fillId="0" borderId="59" xfId="0" applyNumberFormat="1" applyFont="1" applyBorder="1" applyAlignment="1">
      <alignment horizontal="right" vertical="center"/>
    </xf>
    <xf numFmtId="188" fontId="39" fillId="0" borderId="57" xfId="0" applyNumberFormat="1" applyFont="1" applyBorder="1" applyAlignment="1">
      <alignment horizontal="right" vertical="center"/>
    </xf>
    <xf numFmtId="188" fontId="24" fillId="0" borderId="57" xfId="0" applyNumberFormat="1" applyFont="1" applyBorder="1" applyAlignment="1">
      <alignment horizontal="right" vertical="center"/>
    </xf>
    <xf numFmtId="188" fontId="24" fillId="0" borderId="61" xfId="0" applyNumberFormat="1" applyFont="1" applyBorder="1" applyAlignment="1">
      <alignment horizontal="right" vertical="center"/>
    </xf>
    <xf numFmtId="188" fontId="24" fillId="0" borderId="56" xfId="0" applyNumberFormat="1" applyFont="1" applyBorder="1" applyAlignment="1">
      <alignment horizontal="right" vertical="center"/>
    </xf>
    <xf numFmtId="1" fontId="51" fillId="34" borderId="51" xfId="0" applyNumberFormat="1" applyFont="1" applyFill="1" applyBorder="1" applyAlignment="1">
      <alignment horizontal="center" vertical="center"/>
    </xf>
    <xf numFmtId="39" fontId="17" fillId="0" borderId="52" xfId="0" applyNumberFormat="1" applyFont="1" applyBorder="1" applyAlignment="1">
      <alignment horizontal="right" vertical="center"/>
    </xf>
    <xf numFmtId="188" fontId="24" fillId="31" borderId="0" xfId="0" applyNumberFormat="1" applyFont="1" applyFill="1" applyAlignment="1">
      <alignment horizontal="right" vertical="center"/>
    </xf>
    <xf numFmtId="1" fontId="49" fillId="34" borderId="51" xfId="0" applyNumberFormat="1" applyFont="1" applyFill="1" applyBorder="1" applyAlignment="1">
      <alignment horizontal="center" vertical="center"/>
    </xf>
    <xf numFmtId="1" fontId="17" fillId="33" borderId="51" xfId="0" applyNumberFormat="1" applyFont="1" applyFill="1" applyBorder="1" applyAlignment="1">
      <alignment horizontal="center"/>
    </xf>
    <xf numFmtId="188" fontId="23" fillId="31" borderId="53" xfId="0" applyNumberFormat="1" applyFont="1" applyFill="1" applyBorder="1" applyAlignment="1">
      <alignment horizontal="right"/>
    </xf>
    <xf numFmtId="188" fontId="23" fillId="0" borderId="53" xfId="0" applyNumberFormat="1" applyFont="1" applyBorder="1" applyAlignment="1">
      <alignment horizontal="right"/>
    </xf>
    <xf numFmtId="1" fontId="17" fillId="33" borderId="55" xfId="0" applyNumberFormat="1" applyFont="1" applyFill="1" applyBorder="1" applyAlignment="1">
      <alignment horizontal="center"/>
    </xf>
    <xf numFmtId="188" fontId="23" fillId="31" borderId="56" xfId="0" applyNumberFormat="1" applyFont="1" applyFill="1" applyBorder="1" applyAlignment="1">
      <alignment horizontal="right"/>
    </xf>
    <xf numFmtId="188" fontId="23" fillId="0" borderId="56" xfId="0" applyNumberFormat="1" applyFont="1" applyBorder="1" applyAlignment="1">
      <alignment horizontal="right"/>
    </xf>
    <xf numFmtId="1" fontId="46" fillId="0" borderId="60" xfId="0" applyNumberFormat="1" applyFont="1" applyBorder="1" applyAlignment="1">
      <alignment horizontal="center"/>
    </xf>
    <xf numFmtId="1" fontId="17" fillId="0" borderId="60" xfId="0" applyNumberFormat="1" applyFont="1" applyBorder="1" applyAlignment="1">
      <alignment horizontal="center"/>
    </xf>
    <xf numFmtId="188" fontId="47" fillId="31" borderId="53" xfId="0" applyNumberFormat="1" applyFont="1" applyFill="1" applyBorder="1" applyAlignment="1">
      <alignment horizontal="right"/>
    </xf>
    <xf numFmtId="1" fontId="17" fillId="0" borderId="51" xfId="0" applyNumberFormat="1" applyFont="1" applyBorder="1" applyAlignment="1">
      <alignment horizontal="center"/>
    </xf>
    <xf numFmtId="188" fontId="47" fillId="31" borderId="56" xfId="0" applyNumberFormat="1" applyFont="1" applyFill="1" applyBorder="1" applyAlignment="1">
      <alignment horizontal="right"/>
    </xf>
    <xf numFmtId="1" fontId="18" fillId="33" borderId="51" xfId="0" applyNumberFormat="1" applyFont="1" applyFill="1" applyBorder="1" applyAlignment="1">
      <alignment horizontal="center"/>
    </xf>
    <xf numFmtId="188" fontId="47" fillId="31" borderId="57" xfId="0" applyNumberFormat="1" applyFont="1" applyFill="1" applyBorder="1" applyAlignment="1">
      <alignment horizontal="right"/>
    </xf>
    <xf numFmtId="188" fontId="47" fillId="0" borderId="57" xfId="0" applyNumberFormat="1" applyFont="1" applyBorder="1" applyAlignment="1">
      <alignment horizontal="right"/>
    </xf>
    <xf numFmtId="1" fontId="46" fillId="33" borderId="51" xfId="0" applyNumberFormat="1" applyFont="1" applyFill="1" applyBorder="1" applyAlignment="1">
      <alignment horizontal="center"/>
    </xf>
    <xf numFmtId="1" fontId="46" fillId="31" borderId="51" xfId="0" applyNumberFormat="1" applyFont="1" applyFill="1" applyBorder="1" applyAlignment="1">
      <alignment horizontal="center"/>
    </xf>
    <xf numFmtId="188" fontId="38" fillId="31" borderId="61" xfId="0" applyNumberFormat="1" applyFont="1" applyFill="1" applyBorder="1" applyAlignment="1">
      <alignment horizontal="right"/>
    </xf>
    <xf numFmtId="1" fontId="46" fillId="33" borderId="60" xfId="0" applyNumberFormat="1" applyFont="1" applyFill="1" applyBorder="1" applyAlignment="1">
      <alignment horizontal="center"/>
    </xf>
    <xf numFmtId="1" fontId="46" fillId="33" borderId="55" xfId="0" applyNumberFormat="1" applyFont="1" applyFill="1" applyBorder="1" applyAlignment="1">
      <alignment horizontal="center"/>
    </xf>
    <xf numFmtId="1" fontId="51" fillId="33" borderId="51" xfId="0" applyNumberFormat="1" applyFont="1" applyFill="1" applyBorder="1" applyAlignment="1">
      <alignment horizontal="center"/>
    </xf>
    <xf numFmtId="171" fontId="17" fillId="0" borderId="62" xfId="0" applyNumberFormat="1" applyFont="1" applyBorder="1" applyAlignment="1">
      <alignment horizontal="center"/>
    </xf>
    <xf numFmtId="1" fontId="46" fillId="31" borderId="55" xfId="0" applyNumberFormat="1" applyFont="1" applyFill="1" applyBorder="1" applyAlignment="1">
      <alignment horizontal="center" vertical="center"/>
    </xf>
    <xf numFmtId="1" fontId="46" fillId="31" borderId="58" xfId="0" applyNumberFormat="1" applyFont="1" applyFill="1" applyBorder="1" applyAlignment="1">
      <alignment horizontal="center" vertical="center"/>
    </xf>
    <xf numFmtId="188" fontId="38" fillId="0" borderId="57" xfId="0" applyNumberFormat="1" applyFont="1" applyBorder="1" applyAlignment="1">
      <alignment horizontal="right" vertical="center" wrapText="1" indent="1"/>
    </xf>
    <xf numFmtId="188" fontId="47" fillId="0" borderId="57" xfId="0" applyNumberFormat="1" applyFont="1" applyBorder="1" applyAlignment="1">
      <alignment horizontal="right" vertical="center" wrapText="1" indent="1"/>
    </xf>
    <xf numFmtId="1" fontId="51" fillId="0" borderId="14" xfId="0" applyNumberFormat="1" applyFont="1" applyBorder="1" applyAlignment="1">
      <alignment vertical="center"/>
    </xf>
    <xf numFmtId="1" fontId="39" fillId="0" borderId="45" xfId="0" applyNumberFormat="1" applyFont="1" applyBorder="1" applyAlignment="1">
      <alignment vertical="center"/>
    </xf>
    <xf numFmtId="188" fontId="39" fillId="31" borderId="56" xfId="0" applyNumberFormat="1" applyFont="1" applyFill="1" applyBorder="1" applyAlignment="1">
      <alignment horizontal="right" vertical="center"/>
    </xf>
    <xf numFmtId="1" fontId="18" fillId="0" borderId="68" xfId="0" applyNumberFormat="1" applyFont="1" applyBorder="1" applyAlignment="1">
      <alignment horizontal="center" vertical="center"/>
    </xf>
    <xf numFmtId="171" fontId="23" fillId="0" borderId="64" xfId="0" applyNumberFormat="1" applyFont="1" applyBorder="1" applyAlignment="1">
      <alignment horizontal="center" vertical="center"/>
    </xf>
    <xf numFmtId="188" fontId="39" fillId="0" borderId="69" xfId="0" applyNumberFormat="1" applyFont="1" applyBorder="1" applyAlignment="1">
      <alignment horizontal="right" vertical="center"/>
    </xf>
    <xf numFmtId="188" fontId="39" fillId="31" borderId="69" xfId="0" applyNumberFormat="1" applyFont="1" applyFill="1" applyBorder="1" applyAlignment="1">
      <alignment horizontal="right" vertical="center"/>
    </xf>
    <xf numFmtId="188" fontId="1" fillId="31" borderId="57" xfId="0" applyNumberFormat="1" applyFont="1" applyFill="1" applyBorder="1" applyAlignment="1">
      <alignment horizontal="right" vertical="center"/>
    </xf>
    <xf numFmtId="1" fontId="46" fillId="0" borderId="68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88" fontId="23" fillId="0" borderId="15" xfId="0" applyNumberFormat="1" applyFont="1" applyBorder="1" applyAlignment="1">
      <alignment horizontal="right" vertical="center"/>
    </xf>
    <xf numFmtId="1" fontId="46" fillId="0" borderId="70" xfId="0" applyNumberFormat="1" applyFont="1" applyBorder="1" applyAlignment="1">
      <alignment horizontal="center" vertical="center"/>
    </xf>
    <xf numFmtId="171" fontId="23" fillId="0" borderId="71" xfId="0" applyNumberFormat="1" applyFont="1" applyBorder="1" applyAlignment="1">
      <alignment horizontal="center" vertical="center"/>
    </xf>
    <xf numFmtId="1" fontId="46" fillId="34" borderId="51" xfId="0" applyNumberFormat="1" applyFont="1" applyFill="1" applyBorder="1" applyAlignment="1">
      <alignment horizontal="center" vertical="center"/>
    </xf>
    <xf numFmtId="1" fontId="46" fillId="34" borderId="60" xfId="0" applyNumberFormat="1" applyFont="1" applyFill="1" applyBorder="1" applyAlignment="1">
      <alignment horizontal="center" vertical="center"/>
    </xf>
    <xf numFmtId="1" fontId="46" fillId="0" borderId="41" xfId="0" applyNumberFormat="1" applyFont="1" applyBorder="1" applyAlignment="1">
      <alignment horizontal="center" vertical="center"/>
    </xf>
    <xf numFmtId="171" fontId="47" fillId="0" borderId="25" xfId="0" applyNumberFormat="1" applyFont="1" applyBorder="1" applyAlignment="1">
      <alignment horizontal="center" vertical="center"/>
    </xf>
    <xf numFmtId="188" fontId="47" fillId="31" borderId="41" xfId="0" applyNumberFormat="1" applyFont="1" applyFill="1" applyBorder="1" applyAlignment="1">
      <alignment horizontal="right" vertical="center"/>
    </xf>
    <xf numFmtId="188" fontId="47" fillId="31" borderId="34" xfId="0" applyNumberFormat="1" applyFont="1" applyFill="1" applyBorder="1" applyAlignment="1">
      <alignment horizontal="right" vertical="center"/>
    </xf>
    <xf numFmtId="1" fontId="46" fillId="34" borderId="55" xfId="0" applyNumberFormat="1" applyFont="1" applyFill="1" applyBorder="1" applyAlignment="1">
      <alignment horizontal="center" vertical="center"/>
    </xf>
    <xf numFmtId="0" fontId="39" fillId="0" borderId="45" xfId="0" applyFont="1" applyBorder="1" applyAlignment="1">
      <alignment vertical="center" wrapText="1"/>
    </xf>
    <xf numFmtId="1" fontId="17" fillId="33" borderId="51" xfId="0" applyNumberFormat="1" applyFont="1" applyFill="1" applyBorder="1" applyAlignment="1">
      <alignment horizontal="center" vertical="center" wrapText="1"/>
    </xf>
    <xf numFmtId="1" fontId="17" fillId="33" borderId="60" xfId="0" applyNumberFormat="1" applyFont="1" applyFill="1" applyBorder="1" applyAlignment="1">
      <alignment horizontal="center" vertical="center"/>
    </xf>
    <xf numFmtId="1" fontId="51" fillId="0" borderId="14" xfId="0" applyNumberFormat="1" applyFont="1" applyBorder="1"/>
    <xf numFmtId="0" fontId="1" fillId="0" borderId="41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1" fontId="23" fillId="34" borderId="60" xfId="0" applyNumberFormat="1" applyFont="1" applyFill="1" applyBorder="1" applyAlignment="1">
      <alignment horizontal="center" vertical="center"/>
    </xf>
    <xf numFmtId="1" fontId="23" fillId="34" borderId="51" xfId="0" applyNumberFormat="1" applyFont="1" applyFill="1" applyBorder="1" applyAlignment="1">
      <alignment horizontal="center" vertical="center"/>
    </xf>
    <xf numFmtId="1" fontId="17" fillId="34" borderId="55" xfId="0" applyNumberFormat="1" applyFont="1" applyFill="1" applyBorder="1" applyAlignment="1">
      <alignment horizontal="center" vertical="center"/>
    </xf>
    <xf numFmtId="0" fontId="38" fillId="0" borderId="48" xfId="0" applyFont="1" applyBorder="1" applyAlignment="1">
      <alignment vertical="center"/>
    </xf>
    <xf numFmtId="1" fontId="23" fillId="33" borderId="60" xfId="0" applyNumberFormat="1" applyFont="1" applyFill="1" applyBorder="1" applyAlignment="1">
      <alignment horizontal="center" vertical="center"/>
    </xf>
    <xf numFmtId="1" fontId="23" fillId="31" borderId="51" xfId="0" applyNumberFormat="1" applyFont="1" applyFill="1" applyBorder="1" applyAlignment="1">
      <alignment horizontal="center" vertical="center"/>
    </xf>
    <xf numFmtId="1" fontId="23" fillId="31" borderId="55" xfId="0" applyNumberFormat="1" applyFont="1" applyFill="1" applyBorder="1" applyAlignment="1">
      <alignment horizontal="center" vertical="center"/>
    </xf>
    <xf numFmtId="188" fontId="23" fillId="31" borderId="43" xfId="0" applyNumberFormat="1" applyFont="1" applyFill="1" applyBorder="1" applyAlignment="1">
      <alignment horizontal="right" vertical="center"/>
    </xf>
    <xf numFmtId="1" fontId="18" fillId="33" borderId="60" xfId="0" applyNumberFormat="1" applyFont="1" applyFill="1" applyBorder="1" applyAlignment="1">
      <alignment horizontal="center" vertical="center"/>
    </xf>
    <xf numFmtId="1" fontId="23" fillId="33" borderId="51" xfId="0" applyNumberFormat="1" applyFont="1" applyFill="1" applyBorder="1" applyAlignment="1">
      <alignment horizontal="center" vertical="center"/>
    </xf>
    <xf numFmtId="0" fontId="38" fillId="31" borderId="34" xfId="0" applyFont="1" applyFill="1" applyBorder="1" applyAlignment="1">
      <alignment vertical="center"/>
    </xf>
    <xf numFmtId="171" fontId="38" fillId="0" borderId="62" xfId="0" applyNumberFormat="1" applyFont="1" applyBorder="1" applyAlignment="1">
      <alignment horizontal="center" vertical="center"/>
    </xf>
    <xf numFmtId="1" fontId="23" fillId="0" borderId="42" xfId="0" applyNumberFormat="1" applyFont="1" applyBorder="1" applyAlignment="1">
      <alignment horizontal="center"/>
    </xf>
    <xf numFmtId="1" fontId="23" fillId="33" borderId="72" xfId="0" applyNumberFormat="1" applyFont="1" applyFill="1" applyBorder="1" applyAlignment="1">
      <alignment horizontal="center"/>
    </xf>
    <xf numFmtId="0" fontId="23" fillId="31" borderId="31" xfId="0" applyFont="1" applyFill="1" applyBorder="1" applyAlignment="1">
      <alignment horizontal="left"/>
    </xf>
    <xf numFmtId="0" fontId="23" fillId="31" borderId="32" xfId="0" applyFont="1" applyFill="1" applyBorder="1" applyAlignment="1">
      <alignment horizontal="left"/>
    </xf>
    <xf numFmtId="0" fontId="23" fillId="31" borderId="33" xfId="0" applyFont="1" applyFill="1" applyBorder="1" applyAlignment="1">
      <alignment horizontal="left"/>
    </xf>
    <xf numFmtId="1" fontId="23" fillId="33" borderId="51" xfId="0" applyNumberFormat="1" applyFont="1" applyFill="1" applyBorder="1" applyAlignment="1">
      <alignment horizontal="center"/>
    </xf>
    <xf numFmtId="1" fontId="23" fillId="33" borderId="60" xfId="0" applyNumberFormat="1" applyFont="1" applyFill="1" applyBorder="1" applyAlignment="1">
      <alignment horizontal="center"/>
    </xf>
    <xf numFmtId="1" fontId="23" fillId="33" borderId="55" xfId="0" applyNumberFormat="1" applyFont="1" applyFill="1" applyBorder="1" applyAlignment="1">
      <alignment horizontal="center"/>
    </xf>
    <xf numFmtId="1" fontId="46" fillId="0" borderId="42" xfId="0" applyNumberFormat="1" applyFont="1" applyBorder="1" applyAlignment="1">
      <alignment horizontal="center" vertical="center"/>
    </xf>
    <xf numFmtId="171" fontId="17" fillId="0" borderId="39" xfId="0" applyNumberFormat="1" applyFont="1" applyBorder="1" applyAlignment="1">
      <alignment horizontal="center" vertical="center"/>
    </xf>
    <xf numFmtId="188" fontId="23" fillId="0" borderId="69" xfId="0" applyNumberFormat="1" applyFont="1" applyBorder="1" applyAlignment="1">
      <alignment horizontal="right" vertical="center"/>
    </xf>
    <xf numFmtId="1" fontId="51" fillId="0" borderId="42" xfId="0" applyNumberFormat="1" applyFont="1" applyBorder="1" applyAlignment="1">
      <alignment vertical="center"/>
    </xf>
    <xf numFmtId="39" fontId="17" fillId="0" borderId="0" xfId="0" applyNumberFormat="1" applyFont="1" applyAlignment="1">
      <alignment horizontal="right" vertical="center"/>
    </xf>
    <xf numFmtId="39" fontId="23" fillId="0" borderId="0" xfId="0" applyNumberFormat="1" applyFont="1" applyAlignment="1">
      <alignment horizontal="right" vertical="center"/>
    </xf>
    <xf numFmtId="1" fontId="49" fillId="34" borderId="55" xfId="0" applyNumberFormat="1" applyFont="1" applyFill="1" applyBorder="1" applyAlignment="1">
      <alignment horizontal="center" vertical="center"/>
    </xf>
    <xf numFmtId="1" fontId="51" fillId="33" borderId="60" xfId="0" applyNumberFormat="1" applyFont="1" applyFill="1" applyBorder="1" applyAlignment="1">
      <alignment horizontal="center" vertical="center"/>
    </xf>
    <xf numFmtId="1" fontId="49" fillId="34" borderId="60" xfId="0" applyNumberFormat="1" applyFont="1" applyFill="1" applyBorder="1" applyAlignment="1">
      <alignment horizontal="center" vertical="center"/>
    </xf>
    <xf numFmtId="39" fontId="19" fillId="0" borderId="59" xfId="0" applyNumberFormat="1" applyFont="1" applyBorder="1" applyAlignment="1">
      <alignment horizontal="right" vertical="center"/>
    </xf>
    <xf numFmtId="1" fontId="51" fillId="34" borderId="55" xfId="0" applyNumberFormat="1" applyFont="1" applyFill="1" applyBorder="1" applyAlignment="1">
      <alignment horizontal="center" vertical="center"/>
    </xf>
    <xf numFmtId="188" fontId="39" fillId="0" borderId="56" xfId="0" applyNumberFormat="1" applyFont="1" applyBorder="1" applyAlignment="1">
      <alignment horizontal="right" vertical="center"/>
    </xf>
    <xf numFmtId="1" fontId="49" fillId="0" borderId="73" xfId="0" applyNumberFormat="1" applyFont="1" applyBorder="1" applyAlignment="1">
      <alignment horizontal="center" vertical="center"/>
    </xf>
    <xf numFmtId="39" fontId="19" fillId="0" borderId="39" xfId="0" applyNumberFormat="1" applyFont="1" applyBorder="1" applyAlignment="1">
      <alignment horizontal="right" vertical="center"/>
    </xf>
    <xf numFmtId="188" fontId="24" fillId="0" borderId="69" xfId="0" applyNumberFormat="1" applyFont="1" applyBorder="1" applyAlignment="1">
      <alignment horizontal="right" vertical="center"/>
    </xf>
    <xf numFmtId="1" fontId="51" fillId="0" borderId="58" xfId="0" applyNumberFormat="1" applyFont="1" applyBorder="1" applyAlignment="1">
      <alignment horizontal="center" vertical="center"/>
    </xf>
    <xf numFmtId="39" fontId="17" fillId="0" borderId="39" xfId="0" applyNumberFormat="1" applyFont="1" applyBorder="1" applyAlignment="1">
      <alignment horizontal="right" vertical="center"/>
    </xf>
    <xf numFmtId="1" fontId="51" fillId="0" borderId="73" xfId="0" applyNumberFormat="1" applyFont="1" applyBorder="1" applyAlignment="1">
      <alignment horizontal="center" vertical="center"/>
    </xf>
    <xf numFmtId="39" fontId="17" fillId="0" borderId="64" xfId="0" applyNumberFormat="1" applyFont="1" applyBorder="1" applyAlignment="1">
      <alignment horizontal="right" vertical="center"/>
    </xf>
    <xf numFmtId="188" fontId="24" fillId="31" borderId="56" xfId="0" applyNumberFormat="1" applyFont="1" applyFill="1" applyBorder="1" applyAlignment="1">
      <alignment horizontal="right" vertical="center"/>
    </xf>
    <xf numFmtId="1" fontId="49" fillId="0" borderId="58" xfId="0" applyNumberFormat="1" applyFont="1" applyBorder="1" applyAlignment="1">
      <alignment horizontal="center" vertical="center"/>
    </xf>
    <xf numFmtId="39" fontId="19" fillId="0" borderId="64" xfId="0" applyNumberFormat="1" applyFont="1" applyBorder="1" applyAlignment="1">
      <alignment horizontal="right" vertical="center"/>
    </xf>
    <xf numFmtId="188" fontId="24" fillId="0" borderId="54" xfId="0" applyNumberFormat="1" applyFont="1" applyBorder="1" applyAlignment="1">
      <alignment horizontal="right" vertical="center"/>
    </xf>
    <xf numFmtId="1" fontId="46" fillId="33" borderId="66" xfId="0" applyNumberFormat="1" applyFont="1" applyFill="1" applyBorder="1" applyAlignment="1">
      <alignment horizontal="center" vertical="center"/>
    </xf>
    <xf numFmtId="1" fontId="39" fillId="0" borderId="29" xfId="0" applyNumberFormat="1" applyFont="1" applyBorder="1" applyAlignment="1">
      <alignment vertical="center"/>
    </xf>
    <xf numFmtId="180" fontId="39" fillId="0" borderId="0" xfId="0" applyNumberFormat="1" applyFont="1" applyAlignment="1">
      <alignment horizontal="right" vertical="center"/>
    </xf>
    <xf numFmtId="188" fontId="39" fillId="0" borderId="74" xfId="0" applyNumberFormat="1" applyFont="1" applyBorder="1" applyAlignment="1">
      <alignment horizontal="right" vertical="center"/>
    </xf>
    <xf numFmtId="1" fontId="47" fillId="33" borderId="51" xfId="0" applyNumberFormat="1" applyFont="1" applyFill="1" applyBorder="1" applyAlignment="1">
      <alignment horizontal="center" vertical="center"/>
    </xf>
    <xf numFmtId="171" fontId="47" fillId="31" borderId="52" xfId="0" applyNumberFormat="1" applyFont="1" applyFill="1" applyBorder="1" applyAlignment="1">
      <alignment horizontal="center" vertical="center"/>
    </xf>
    <xf numFmtId="1" fontId="47" fillId="33" borderId="55" xfId="0" applyNumberFormat="1" applyFont="1" applyFill="1" applyBorder="1" applyAlignment="1">
      <alignment horizontal="center" vertical="center"/>
    </xf>
    <xf numFmtId="171" fontId="47" fillId="31" borderId="62" xfId="0" applyNumberFormat="1" applyFont="1" applyFill="1" applyBorder="1" applyAlignment="1">
      <alignment horizontal="center" vertical="center"/>
    </xf>
    <xf numFmtId="171" fontId="17" fillId="31" borderId="39" xfId="0" applyNumberFormat="1" applyFont="1" applyFill="1" applyBorder="1" applyAlignment="1">
      <alignment horizontal="center" vertical="center"/>
    </xf>
    <xf numFmtId="188" fontId="43" fillId="0" borderId="43" xfId="0" applyNumberFormat="1" applyFont="1" applyBorder="1" applyAlignment="1">
      <alignment horizontal="right" vertical="center"/>
    </xf>
    <xf numFmtId="188" fontId="43" fillId="0" borderId="34" xfId="0" applyNumberFormat="1" applyFont="1" applyBorder="1" applyAlignment="1">
      <alignment horizontal="right" vertical="center"/>
    </xf>
    <xf numFmtId="171" fontId="46" fillId="31" borderId="52" xfId="0" applyNumberFormat="1" applyFont="1" applyFill="1" applyBorder="1" applyAlignment="1">
      <alignment horizontal="center" vertical="center"/>
    </xf>
    <xf numFmtId="180" fontId="39" fillId="0" borderId="44" xfId="0" applyNumberFormat="1" applyFont="1" applyBorder="1" applyAlignment="1">
      <alignment horizontal="right" vertical="center"/>
    </xf>
    <xf numFmtId="1" fontId="23" fillId="33" borderId="72" xfId="0" applyNumberFormat="1" applyFont="1" applyFill="1" applyBorder="1" applyAlignment="1">
      <alignment horizontal="center" vertical="center"/>
    </xf>
    <xf numFmtId="1" fontId="23" fillId="33" borderId="55" xfId="0" applyNumberFormat="1" applyFont="1" applyFill="1" applyBorder="1" applyAlignment="1">
      <alignment horizontal="center" vertical="center"/>
    </xf>
    <xf numFmtId="188" fontId="43" fillId="31" borderId="43" xfId="0" applyNumberFormat="1" applyFont="1" applyFill="1" applyBorder="1" applyAlignment="1">
      <alignment horizontal="right" vertical="center"/>
    </xf>
    <xf numFmtId="1" fontId="46" fillId="31" borderId="75" xfId="0" applyNumberFormat="1" applyFont="1" applyFill="1" applyBorder="1" applyAlignment="1">
      <alignment horizontal="center" vertical="center"/>
    </xf>
    <xf numFmtId="188" fontId="52" fillId="31" borderId="40" xfId="0" applyNumberFormat="1" applyFont="1" applyFill="1" applyBorder="1" applyAlignment="1">
      <alignment horizontal="right"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9" fontId="46" fillId="31" borderId="75" xfId="73" applyFont="1" applyFill="1" applyBorder="1" applyAlignment="1">
      <alignment horizontal="center" vertical="center"/>
    </xf>
    <xf numFmtId="1" fontId="46" fillId="31" borderId="45" xfId="0" applyNumberFormat="1" applyFont="1" applyFill="1" applyBorder="1" applyAlignment="1">
      <alignment horizontal="center" vertical="center"/>
    </xf>
    <xf numFmtId="39" fontId="23" fillId="0" borderId="52" xfId="0" applyNumberFormat="1" applyFont="1" applyBorder="1" applyAlignment="1">
      <alignment horizontal="right"/>
    </xf>
    <xf numFmtId="1" fontId="18" fillId="33" borderId="60" xfId="0" applyNumberFormat="1" applyFont="1" applyFill="1" applyBorder="1" applyAlignment="1">
      <alignment horizontal="center"/>
    </xf>
    <xf numFmtId="188" fontId="38" fillId="0" borderId="53" xfId="0" applyNumberFormat="1" applyFont="1" applyBorder="1" applyAlignment="1">
      <alignment horizontal="right" vertical="top"/>
    </xf>
    <xf numFmtId="188" fontId="47" fillId="0" borderId="53" xfId="0" applyNumberFormat="1" applyFont="1" applyBorder="1" applyAlignment="1">
      <alignment horizontal="right" vertical="top"/>
    </xf>
    <xf numFmtId="39" fontId="23" fillId="0" borderId="62" xfId="0" applyNumberFormat="1" applyFont="1" applyBorder="1" applyAlignment="1">
      <alignment horizontal="right"/>
    </xf>
    <xf numFmtId="188" fontId="47" fillId="0" borderId="56" xfId="0" applyNumberFormat="1" applyFont="1" applyBorder="1" applyAlignment="1">
      <alignment horizontal="right" vertical="top"/>
    </xf>
    <xf numFmtId="1" fontId="17" fillId="0" borderId="75" xfId="0" applyNumberFormat="1" applyFont="1" applyBorder="1" applyAlignment="1">
      <alignment horizontal="center"/>
    </xf>
    <xf numFmtId="0" fontId="23" fillId="0" borderId="76" xfId="0" applyFont="1" applyBorder="1"/>
    <xf numFmtId="0" fontId="47" fillId="31" borderId="35" xfId="0" applyFont="1" applyFill="1" applyBorder="1" applyAlignment="1">
      <alignment horizontal="left"/>
    </xf>
    <xf numFmtId="0" fontId="47" fillId="31" borderId="36" xfId="0" applyFont="1" applyFill="1" applyBorder="1" applyAlignment="1">
      <alignment horizontal="left"/>
    </xf>
    <xf numFmtId="0" fontId="47" fillId="31" borderId="37" xfId="0" applyFont="1" applyFill="1" applyBorder="1" applyAlignment="1">
      <alignment horizontal="left"/>
    </xf>
    <xf numFmtId="39" fontId="23" fillId="0" borderId="76" xfId="0" applyNumberFormat="1" applyFont="1" applyBorder="1" applyAlignment="1">
      <alignment horizontal="right"/>
    </xf>
    <xf numFmtId="1" fontId="51" fillId="0" borderId="0" xfId="0" applyNumberFormat="1" applyFont="1"/>
    <xf numFmtId="0" fontId="51" fillId="0" borderId="0" xfId="0" applyFont="1"/>
    <xf numFmtId="180" fontId="51" fillId="0" borderId="0" xfId="0" applyNumberFormat="1" applyFont="1" applyAlignment="1">
      <alignment horizontal="right" vertical="center"/>
    </xf>
    <xf numFmtId="1" fontId="16" fillId="0" borderId="12" xfId="0" applyNumberFormat="1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1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39" fillId="0" borderId="10" xfId="0" applyFont="1" applyBorder="1"/>
    <xf numFmtId="188" fontId="23" fillId="0" borderId="19" xfId="0" applyNumberFormat="1" applyFont="1" applyBorder="1" applyAlignment="1">
      <alignment horizontal="right"/>
    </xf>
    <xf numFmtId="1" fontId="19" fillId="0" borderId="77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80" fontId="23" fillId="0" borderId="0" xfId="0" applyNumberFormat="1" applyFont="1" applyAlignment="1">
      <alignment horizontal="right" vertical="center"/>
    </xf>
    <xf numFmtId="0" fontId="1" fillId="0" borderId="68" xfId="0" applyFont="1" applyBorder="1" applyAlignment="1">
      <alignment horizontal="left"/>
    </xf>
    <xf numFmtId="188" fontId="23" fillId="0" borderId="74" xfId="0" applyNumberFormat="1" applyFont="1" applyBorder="1" applyAlignment="1">
      <alignment horizontal="right" vertical="center"/>
    </xf>
    <xf numFmtId="1" fontId="17" fillId="0" borderId="75" xfId="0" applyNumberFormat="1" applyFont="1" applyBorder="1" applyAlignment="1">
      <alignment horizontal="left"/>
    </xf>
    <xf numFmtId="0" fontId="23" fillId="0" borderId="58" xfId="0" applyFont="1" applyBorder="1" applyAlignment="1">
      <alignment horizontal="left"/>
    </xf>
    <xf numFmtId="0" fontId="23" fillId="0" borderId="52" xfId="0" applyFont="1" applyBorder="1"/>
    <xf numFmtId="3" fontId="47" fillId="31" borderId="53" xfId="0" applyNumberFormat="1" applyFont="1" applyFill="1" applyBorder="1" applyAlignment="1">
      <alignment horizontal="right" indent="1"/>
    </xf>
    <xf numFmtId="0" fontId="23" fillId="0" borderId="52" xfId="0" applyFont="1" applyBorder="1" applyAlignment="1">
      <alignment horizontal="left"/>
    </xf>
    <xf numFmtId="180" fontId="23" fillId="0" borderId="52" xfId="0" applyNumberFormat="1" applyFont="1" applyBorder="1" applyAlignment="1">
      <alignment horizontal="right" vertical="center"/>
    </xf>
    <xf numFmtId="0" fontId="23" fillId="0" borderId="62" xfId="0" applyFont="1" applyBorder="1"/>
    <xf numFmtId="180" fontId="23" fillId="0" borderId="62" xfId="0" applyNumberFormat="1" applyFont="1" applyBorder="1" applyAlignment="1">
      <alignment horizontal="right" vertical="center"/>
    </xf>
    <xf numFmtId="0" fontId="23" fillId="0" borderId="62" xfId="0" applyFont="1" applyBorder="1" applyAlignment="1">
      <alignment horizontal="left"/>
    </xf>
    <xf numFmtId="1" fontId="17" fillId="35" borderId="77" xfId="0" applyNumberFormat="1" applyFont="1" applyFill="1" applyBorder="1" applyAlignment="1">
      <alignment horizontal="left"/>
    </xf>
    <xf numFmtId="3" fontId="23" fillId="31" borderId="78" xfId="0" applyNumberFormat="1" applyFont="1" applyFill="1" applyBorder="1" applyAlignment="1">
      <alignment horizontal="right" vertical="center" indent="1"/>
    </xf>
    <xf numFmtId="0" fontId="23" fillId="35" borderId="68" xfId="0" applyFont="1" applyFill="1" applyBorder="1" applyAlignment="1">
      <alignment horizontal="left"/>
    </xf>
    <xf numFmtId="1" fontId="19" fillId="35" borderId="77" xfId="0" applyNumberFormat="1" applyFont="1" applyFill="1" applyBorder="1" applyAlignment="1">
      <alignment horizontal="left"/>
    </xf>
    <xf numFmtId="3" fontId="1" fillId="31" borderId="79" xfId="0" applyNumberFormat="1" applyFont="1" applyFill="1" applyBorder="1" applyAlignment="1">
      <alignment horizontal="right" vertical="center" indent="1"/>
    </xf>
    <xf numFmtId="0" fontId="1" fillId="35" borderId="58" xfId="0" applyFont="1" applyFill="1" applyBorder="1" applyAlignment="1">
      <alignment horizontal="left"/>
    </xf>
    <xf numFmtId="180" fontId="1" fillId="0" borderId="0" xfId="0" applyNumberFormat="1" applyFont="1" applyAlignment="1">
      <alignment horizontal="right" vertical="center"/>
    </xf>
    <xf numFmtId="180" fontId="23" fillId="0" borderId="64" xfId="0" applyNumberFormat="1" applyFont="1" applyBorder="1" applyAlignment="1">
      <alignment horizontal="right" vertical="center"/>
    </xf>
    <xf numFmtId="3" fontId="47" fillId="31" borderId="57" xfId="0" applyNumberFormat="1" applyFont="1" applyFill="1" applyBorder="1" applyAlignment="1">
      <alignment horizontal="right" indent="1"/>
    </xf>
    <xf numFmtId="1" fontId="17" fillId="35" borderId="77" xfId="0" applyNumberFormat="1" applyFont="1" applyFill="1" applyBorder="1"/>
    <xf numFmtId="0" fontId="23" fillId="35" borderId="68" xfId="0" applyFont="1" applyFill="1" applyBorder="1"/>
    <xf numFmtId="1" fontId="19" fillId="35" borderId="77" xfId="0" applyNumberFormat="1" applyFont="1" applyFill="1" applyBorder="1"/>
    <xf numFmtId="3" fontId="1" fillId="31" borderId="0" xfId="0" applyNumberFormat="1" applyFont="1" applyFill="1" applyAlignment="1">
      <alignment horizontal="right" vertical="center" indent="1"/>
    </xf>
    <xf numFmtId="3" fontId="47" fillId="31" borderId="56" xfId="0" applyNumberFormat="1" applyFont="1" applyFill="1" applyBorder="1" applyAlignment="1">
      <alignment horizontal="right" indent="1"/>
    </xf>
    <xf numFmtId="3" fontId="23" fillId="31" borderId="0" xfId="0" applyNumberFormat="1" applyFont="1" applyFill="1" applyAlignment="1">
      <alignment horizontal="right" vertical="center" indent="1"/>
    </xf>
    <xf numFmtId="1" fontId="19" fillId="35" borderId="75" xfId="0" applyNumberFormat="1" applyFont="1" applyFill="1" applyBorder="1" applyAlignment="1">
      <alignment horizontal="left"/>
    </xf>
    <xf numFmtId="1" fontId="17" fillId="31" borderId="42" xfId="0" applyNumberFormat="1" applyFont="1" applyFill="1" applyBorder="1" applyAlignment="1">
      <alignment horizontal="center"/>
    </xf>
    <xf numFmtId="0" fontId="38" fillId="0" borderId="80" xfId="0" applyFont="1" applyBorder="1"/>
    <xf numFmtId="180" fontId="23" fillId="0" borderId="71" xfId="0" applyNumberFormat="1" applyFont="1" applyBorder="1" applyAlignment="1">
      <alignment horizontal="right" vertical="center"/>
    </xf>
    <xf numFmtId="0" fontId="23" fillId="31" borderId="68" xfId="0" applyFont="1" applyFill="1" applyBorder="1" applyAlignment="1">
      <alignment horizontal="center"/>
    </xf>
    <xf numFmtId="188" fontId="23" fillId="31" borderId="40" xfId="0" applyNumberFormat="1" applyFont="1" applyFill="1" applyBorder="1" applyAlignment="1">
      <alignment horizontal="right" vertical="center"/>
    </xf>
    <xf numFmtId="0" fontId="23" fillId="0" borderId="31" xfId="0" applyFont="1" applyBorder="1"/>
    <xf numFmtId="1" fontId="17" fillId="31" borderId="75" xfId="0" applyNumberFormat="1" applyFont="1" applyFill="1" applyBorder="1" applyAlignment="1">
      <alignment horizontal="center"/>
    </xf>
    <xf numFmtId="3" fontId="23" fillId="31" borderId="69" xfId="0" applyNumberFormat="1" applyFont="1" applyFill="1" applyBorder="1" applyAlignment="1">
      <alignment horizontal="right" vertical="center" indent="1"/>
    </xf>
    <xf numFmtId="188" fontId="23" fillId="31" borderId="67" xfId="0" applyNumberFormat="1" applyFont="1" applyFill="1" applyBorder="1" applyAlignment="1">
      <alignment horizontal="right" vertical="center"/>
    </xf>
    <xf numFmtId="0" fontId="23" fillId="0" borderId="35" xfId="0" applyFont="1" applyBorder="1"/>
    <xf numFmtId="1" fontId="19" fillId="35" borderId="42" xfId="0" applyNumberFormat="1" applyFont="1" applyFill="1" applyBorder="1" applyAlignment="1">
      <alignment horizontal="left"/>
    </xf>
    <xf numFmtId="0" fontId="1" fillId="0" borderId="76" xfId="0" applyFont="1" applyBorder="1" applyAlignment="1">
      <alignment horizontal="left"/>
    </xf>
    <xf numFmtId="3" fontId="23" fillId="31" borderId="81" xfId="0" applyNumberFormat="1" applyFont="1" applyFill="1" applyBorder="1" applyAlignment="1">
      <alignment horizontal="right" vertical="center" indent="1"/>
    </xf>
    <xf numFmtId="180" fontId="23" fillId="0" borderId="34" xfId="0" applyNumberFormat="1" applyFont="1" applyBorder="1" applyAlignment="1">
      <alignment horizontal="center" vertical="center"/>
    </xf>
    <xf numFmtId="1" fontId="17" fillId="35" borderId="75" xfId="0" applyNumberFormat="1" applyFont="1" applyFill="1" applyBorder="1"/>
    <xf numFmtId="3" fontId="23" fillId="0" borderId="81" xfId="0" applyNumberFormat="1" applyFont="1" applyBorder="1" applyAlignment="1">
      <alignment horizontal="right" vertical="center" indent="1"/>
    </xf>
    <xf numFmtId="0" fontId="23" fillId="35" borderId="58" xfId="0" applyFont="1" applyFill="1" applyBorder="1"/>
    <xf numFmtId="39" fontId="23" fillId="0" borderId="41" xfId="0" applyNumberFormat="1" applyFont="1" applyBorder="1" applyAlignment="1">
      <alignment horizontal="right"/>
    </xf>
    <xf numFmtId="188" fontId="47" fillId="0" borderId="57" xfId="0" applyNumberFormat="1" applyFont="1" applyBorder="1" applyAlignment="1">
      <alignment horizontal="right" vertical="top"/>
    </xf>
    <xf numFmtId="1" fontId="17" fillId="35" borderId="75" xfId="0" applyNumberFormat="1" applyFont="1" applyFill="1" applyBorder="1" applyAlignment="1">
      <alignment vertical="center"/>
    </xf>
    <xf numFmtId="0" fontId="1" fillId="0" borderId="34" xfId="0" applyFont="1" applyBorder="1" applyAlignment="1">
      <alignment horizontal="left" vertical="center"/>
    </xf>
    <xf numFmtId="171" fontId="23" fillId="0" borderId="34" xfId="0" applyNumberFormat="1" applyFont="1" applyBorder="1" applyAlignment="1">
      <alignment horizontal="center" vertical="center"/>
    </xf>
    <xf numFmtId="0" fontId="23" fillId="35" borderId="58" xfId="0" applyFont="1" applyFill="1" applyBorder="1" applyAlignment="1">
      <alignment horizontal="center" vertical="center"/>
    </xf>
    <xf numFmtId="0" fontId="23" fillId="0" borderId="32" xfId="0" applyFont="1" applyBorder="1"/>
    <xf numFmtId="3" fontId="23" fillId="31" borderId="53" xfId="0" applyNumberFormat="1" applyFont="1" applyFill="1" applyBorder="1" applyAlignment="1">
      <alignment horizontal="right" indent="1"/>
    </xf>
    <xf numFmtId="3" fontId="23" fillId="31" borderId="56" xfId="0" applyNumberFormat="1" applyFont="1" applyFill="1" applyBorder="1" applyAlignment="1">
      <alignment horizontal="right" indent="1"/>
    </xf>
    <xf numFmtId="0" fontId="23" fillId="0" borderId="36" xfId="0" applyFont="1" applyBorder="1"/>
    <xf numFmtId="3" fontId="23" fillId="31" borderId="79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horizontal="left" vertical="center" wrapText="1"/>
    </xf>
    <xf numFmtId="0" fontId="23" fillId="0" borderId="82" xfId="0" applyFont="1" applyBorder="1"/>
    <xf numFmtId="1" fontId="17" fillId="35" borderId="77" xfId="0" applyNumberFormat="1" applyFont="1" applyFill="1" applyBorder="1" applyAlignment="1">
      <alignment horizontal="center" wrapText="1"/>
    </xf>
    <xf numFmtId="0" fontId="16" fillId="35" borderId="83" xfId="0" applyFont="1" applyFill="1" applyBorder="1" applyAlignment="1">
      <alignment horizontal="center" wrapText="1"/>
    </xf>
    <xf numFmtId="1" fontId="17" fillId="33" borderId="51" xfId="0" applyNumberFormat="1" applyFont="1" applyFill="1" applyBorder="1" applyAlignment="1">
      <alignment horizontal="center" vertical="top" wrapText="1"/>
    </xf>
    <xf numFmtId="0" fontId="47" fillId="0" borderId="32" xfId="0" applyFont="1" applyBorder="1" applyAlignment="1">
      <alignment vertical="top" wrapText="1"/>
    </xf>
    <xf numFmtId="3" fontId="47" fillId="0" borderId="53" xfId="0" applyNumberFormat="1" applyFont="1" applyBorder="1" applyAlignment="1">
      <alignment horizontal="right" vertical="top" indent="1"/>
    </xf>
    <xf numFmtId="1" fontId="23" fillId="33" borderId="51" xfId="0" applyNumberFormat="1" applyFont="1" applyFill="1" applyBorder="1" applyAlignment="1">
      <alignment horizontal="center" vertical="top" wrapText="1"/>
    </xf>
    <xf numFmtId="0" fontId="23" fillId="0" borderId="32" xfId="0" applyFont="1" applyBorder="1" applyAlignment="1">
      <alignment vertical="top" wrapText="1"/>
    </xf>
    <xf numFmtId="39" fontId="23" fillId="0" borderId="52" xfId="0" applyNumberFormat="1" applyFont="1" applyBorder="1" applyAlignment="1">
      <alignment horizontal="right" vertical="top"/>
    </xf>
    <xf numFmtId="1" fontId="17" fillId="33" borderId="55" xfId="0" applyNumberFormat="1" applyFont="1" applyFill="1" applyBorder="1" applyAlignment="1">
      <alignment horizontal="center" vertical="top" wrapText="1"/>
    </xf>
    <xf numFmtId="0" fontId="47" fillId="0" borderId="82" xfId="0" applyFont="1" applyBorder="1" applyAlignment="1">
      <alignment vertical="top" wrapText="1"/>
    </xf>
    <xf numFmtId="1" fontId="23" fillId="33" borderId="60" xfId="0" applyNumberFormat="1" applyFont="1" applyFill="1" applyBorder="1" applyAlignment="1">
      <alignment horizontal="center" vertical="top" wrapText="1"/>
    </xf>
    <xf numFmtId="1" fontId="17" fillId="0" borderId="42" xfId="0" applyNumberFormat="1" applyFont="1" applyBorder="1" applyAlignment="1">
      <alignment horizontal="center"/>
    </xf>
    <xf numFmtId="188" fontId="23" fillId="31" borderId="81" xfId="0" applyNumberFormat="1" applyFont="1" applyFill="1" applyBorder="1" applyAlignment="1">
      <alignment horizontal="right"/>
    </xf>
    <xf numFmtId="1" fontId="17" fillId="33" borderId="58" xfId="0" applyNumberFormat="1" applyFont="1" applyFill="1" applyBorder="1" applyAlignment="1">
      <alignment horizontal="center"/>
    </xf>
    <xf numFmtId="39" fontId="23" fillId="0" borderId="64" xfId="0" applyNumberFormat="1" applyFont="1" applyBorder="1" applyAlignment="1">
      <alignment horizontal="right"/>
    </xf>
    <xf numFmtId="1" fontId="17" fillId="33" borderId="60" xfId="0" applyNumberFormat="1" applyFont="1" applyFill="1" applyBorder="1" applyAlignment="1">
      <alignment horizontal="center"/>
    </xf>
    <xf numFmtId="0" fontId="17" fillId="0" borderId="0" xfId="0" applyFont="1"/>
    <xf numFmtId="0" fontId="23" fillId="0" borderId="0" xfId="0" applyFont="1"/>
    <xf numFmtId="180" fontId="17" fillId="0" borderId="0" xfId="0" applyNumberFormat="1" applyFont="1" applyAlignment="1">
      <alignment horizontal="right" vertical="center"/>
    </xf>
    <xf numFmtId="188" fontId="1" fillId="0" borderId="0" xfId="0" applyNumberFormat="1" applyFont="1" applyAlignment="1">
      <alignment horizontal="right"/>
    </xf>
    <xf numFmtId="0" fontId="17" fillId="0" borderId="0" xfId="0" applyFont="1" applyAlignment="1">
      <alignment horizontal="center"/>
    </xf>
    <xf numFmtId="188" fontId="23" fillId="0" borderId="0" xfId="0" applyNumberFormat="1" applyFont="1" applyAlignment="1">
      <alignment horizontal="right"/>
    </xf>
    <xf numFmtId="2" fontId="17" fillId="0" borderId="84" xfId="0" applyNumberFormat="1" applyFont="1" applyBorder="1" applyAlignment="1">
      <alignment horizontal="center"/>
    </xf>
    <xf numFmtId="188" fontId="23" fillId="0" borderId="85" xfId="0" applyNumberFormat="1" applyFont="1" applyBorder="1" applyAlignment="1">
      <alignment horizontal="right" vertical="center"/>
    </xf>
    <xf numFmtId="171" fontId="18" fillId="0" borderId="59" xfId="0" applyNumberFormat="1" applyFont="1" applyBorder="1" applyAlignment="1">
      <alignment horizontal="center"/>
    </xf>
    <xf numFmtId="171" fontId="17" fillId="0" borderId="59" xfId="0" applyNumberFormat="1" applyFont="1" applyBorder="1" applyAlignment="1">
      <alignment horizontal="center"/>
    </xf>
    <xf numFmtId="1" fontId="46" fillId="0" borderId="51" xfId="0" applyNumberFormat="1" applyFont="1" applyBorder="1" applyAlignment="1">
      <alignment horizontal="center"/>
    </xf>
    <xf numFmtId="1" fontId="19" fillId="0" borderId="51" xfId="0" applyNumberFormat="1" applyFont="1" applyBorder="1" applyAlignment="1">
      <alignment horizontal="center"/>
    </xf>
    <xf numFmtId="1" fontId="17" fillId="31" borderId="51" xfId="0" applyNumberFormat="1" applyFont="1" applyFill="1" applyBorder="1" applyAlignment="1">
      <alignment horizontal="center"/>
    </xf>
    <xf numFmtId="1" fontId="17" fillId="33" borderId="86" xfId="0" applyNumberFormat="1" applyFont="1" applyFill="1" applyBorder="1" applyAlignment="1">
      <alignment horizontal="center"/>
    </xf>
    <xf numFmtId="171" fontId="46" fillId="0" borderId="59" xfId="0" applyNumberFormat="1" applyFont="1" applyBorder="1" applyAlignment="1">
      <alignment horizontal="center"/>
    </xf>
    <xf numFmtId="1" fontId="17" fillId="35" borderId="51" xfId="0" applyNumberFormat="1" applyFont="1" applyFill="1" applyBorder="1" applyAlignment="1">
      <alignment horizontal="center"/>
    </xf>
    <xf numFmtId="1" fontId="18" fillId="37" borderId="51" xfId="0" applyNumberFormat="1" applyFont="1" applyFill="1" applyBorder="1" applyAlignment="1">
      <alignment horizontal="center"/>
    </xf>
    <xf numFmtId="1" fontId="19" fillId="33" borderId="51" xfId="0" applyNumberFormat="1" applyFont="1" applyFill="1" applyBorder="1" applyAlignment="1">
      <alignment horizontal="center"/>
    </xf>
    <xf numFmtId="1" fontId="39" fillId="34" borderId="51" xfId="0" applyNumberFormat="1" applyFont="1" applyFill="1" applyBorder="1" applyAlignment="1">
      <alignment horizontal="center"/>
    </xf>
    <xf numFmtId="1" fontId="39" fillId="34" borderId="58" xfId="0" applyNumberFormat="1" applyFont="1" applyFill="1" applyBorder="1" applyAlignment="1">
      <alignment horizontal="center"/>
    </xf>
    <xf numFmtId="1" fontId="39" fillId="34" borderId="55" xfId="0" applyNumberFormat="1" applyFont="1" applyFill="1" applyBorder="1" applyAlignment="1">
      <alignment horizontal="center"/>
    </xf>
    <xf numFmtId="1" fontId="46" fillId="35" borderId="58" xfId="0" applyNumberFormat="1" applyFont="1" applyFill="1" applyBorder="1" applyAlignment="1">
      <alignment horizontal="center" vertical="center"/>
    </xf>
    <xf numFmtId="188" fontId="23" fillId="0" borderId="79" xfId="0" applyNumberFormat="1" applyFont="1" applyBorder="1" applyAlignment="1">
      <alignment horizontal="right"/>
    </xf>
    <xf numFmtId="2" fontId="17" fillId="0" borderId="64" xfId="0" applyNumberFormat="1" applyFont="1" applyBorder="1" applyAlignment="1">
      <alignment horizontal="center"/>
    </xf>
    <xf numFmtId="1" fontId="46" fillId="34" borderId="60" xfId="0" applyNumberFormat="1" applyFont="1" applyFill="1" applyBorder="1" applyAlignment="1">
      <alignment horizontal="center"/>
    </xf>
    <xf numFmtId="1" fontId="46" fillId="34" borderId="51" xfId="0" applyNumberFormat="1" applyFont="1" applyFill="1" applyBorder="1" applyAlignment="1">
      <alignment horizontal="center"/>
    </xf>
    <xf numFmtId="1" fontId="47" fillId="34" borderId="60" xfId="0" applyNumberFormat="1" applyFont="1" applyFill="1" applyBorder="1" applyAlignment="1">
      <alignment horizontal="center"/>
    </xf>
    <xf numFmtId="188" fontId="47" fillId="0" borderId="79" xfId="0" applyNumberFormat="1" applyFont="1" applyBorder="1" applyAlignment="1">
      <alignment horizontal="right"/>
    </xf>
    <xf numFmtId="1" fontId="46" fillId="0" borderId="55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23" fillId="31" borderId="32" xfId="0" applyFont="1" applyFill="1" applyBorder="1"/>
    <xf numFmtId="0" fontId="38" fillId="0" borderId="32" xfId="0" applyFont="1" applyBorder="1"/>
    <xf numFmtId="0" fontId="47" fillId="0" borderId="32" xfId="0" applyFont="1" applyBorder="1"/>
    <xf numFmtId="0" fontId="47" fillId="0" borderId="36" xfId="0" applyFont="1" applyBorder="1"/>
    <xf numFmtId="0" fontId="47" fillId="31" borderId="32" xfId="0" applyFont="1" applyFill="1" applyBorder="1"/>
    <xf numFmtId="0" fontId="47" fillId="31" borderId="36" xfId="0" applyFont="1" applyFill="1" applyBorder="1"/>
    <xf numFmtId="180" fontId="51" fillId="0" borderId="0" xfId="0" applyNumberFormat="1" applyFont="1" applyAlignment="1">
      <alignment vertical="center"/>
    </xf>
    <xf numFmtId="180" fontId="23" fillId="0" borderId="0" xfId="0" applyNumberFormat="1" applyFont="1" applyAlignment="1">
      <alignment vertical="center"/>
    </xf>
    <xf numFmtId="180" fontId="23" fillId="0" borderId="33" xfId="0" applyNumberFormat="1" applyFont="1" applyBorder="1" applyAlignment="1">
      <alignment vertical="center"/>
    </xf>
    <xf numFmtId="180" fontId="23" fillId="0" borderId="62" xfId="0" applyNumberFormat="1" applyFont="1" applyBorder="1" applyAlignment="1">
      <alignment vertical="center"/>
    </xf>
    <xf numFmtId="180" fontId="39" fillId="0" borderId="25" xfId="0" applyNumberFormat="1" applyFont="1" applyBorder="1" applyAlignment="1">
      <alignment vertical="center"/>
    </xf>
    <xf numFmtId="180" fontId="23" fillId="0" borderId="52" xfId="0" applyNumberFormat="1" applyFont="1" applyBorder="1" applyAlignment="1">
      <alignment vertical="center"/>
    </xf>
    <xf numFmtId="180" fontId="23" fillId="0" borderId="64" xfId="0" applyNumberFormat="1" applyFont="1" applyBorder="1" applyAlignment="1">
      <alignment vertical="center"/>
    </xf>
    <xf numFmtId="180" fontId="1" fillId="0" borderId="0" xfId="0" applyNumberFormat="1" applyFont="1" applyAlignment="1">
      <alignment vertical="center"/>
    </xf>
    <xf numFmtId="180" fontId="23" fillId="0" borderId="71" xfId="0" applyNumberFormat="1" applyFont="1" applyBorder="1" applyAlignment="1">
      <alignment vertical="center"/>
    </xf>
    <xf numFmtId="180" fontId="23" fillId="0" borderId="34" xfId="0" applyNumberFormat="1" applyFont="1" applyBorder="1" applyAlignment="1">
      <alignment vertical="center"/>
    </xf>
    <xf numFmtId="180" fontId="23" fillId="0" borderId="41" xfId="0" applyNumberFormat="1" applyFont="1" applyBorder="1" applyAlignment="1">
      <alignment vertical="center"/>
    </xf>
    <xf numFmtId="171" fontId="23" fillId="0" borderId="34" xfId="0" applyNumberFormat="1" applyFont="1" applyBorder="1" applyAlignment="1">
      <alignment vertical="center"/>
    </xf>
    <xf numFmtId="39" fontId="23" fillId="0" borderId="52" xfId="0" applyNumberFormat="1" applyFont="1" applyBorder="1"/>
    <xf numFmtId="39" fontId="47" fillId="0" borderId="52" xfId="0" applyNumberFormat="1" applyFont="1" applyBorder="1" applyAlignment="1">
      <alignment vertical="top"/>
    </xf>
    <xf numFmtId="180" fontId="17" fillId="0" borderId="0" xfId="0" applyNumberFormat="1" applyFont="1" applyAlignment="1">
      <alignment vertical="center"/>
    </xf>
    <xf numFmtId="0" fontId="46" fillId="0" borderId="32" xfId="0" applyFont="1" applyBorder="1"/>
    <xf numFmtId="1" fontId="26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1" fontId="20" fillId="0" borderId="0" xfId="0" applyNumberFormat="1" applyFont="1" applyAlignment="1">
      <alignment horizontal="right" vertical="center"/>
    </xf>
    <xf numFmtId="0" fontId="3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88" fontId="3" fillId="0" borderId="0" xfId="0" applyNumberFormat="1" applyFont="1" applyAlignment="1">
      <alignment horizontal="right" vertical="center"/>
    </xf>
    <xf numFmtId="39" fontId="26" fillId="0" borderId="0" xfId="0" applyNumberFormat="1" applyFont="1" applyAlignment="1">
      <alignment horizontal="right" vertical="center"/>
    </xf>
    <xf numFmtId="1" fontId="20" fillId="0" borderId="0" xfId="0" applyNumberFormat="1" applyFont="1" applyAlignment="1">
      <alignment horizontal="right"/>
    </xf>
    <xf numFmtId="0" fontId="20" fillId="0" borderId="0" xfId="0" applyFont="1"/>
    <xf numFmtId="1" fontId="47" fillId="0" borderId="60" xfId="0" applyNumberFormat="1" applyFont="1" applyBorder="1" applyAlignment="1">
      <alignment horizontal="center"/>
    </xf>
    <xf numFmtId="1" fontId="39" fillId="0" borderId="42" xfId="0" applyNumberFormat="1" applyFont="1" applyBorder="1" applyAlignment="1">
      <alignment vertical="center"/>
    </xf>
    <xf numFmtId="2" fontId="39" fillId="0" borderId="39" xfId="0" applyNumberFormat="1" applyFont="1" applyBorder="1" applyAlignment="1">
      <alignment horizontal="center" vertical="center" wrapText="1" shrinkToFit="1"/>
    </xf>
    <xf numFmtId="1" fontId="17" fillId="0" borderId="55" xfId="0" applyNumberFormat="1" applyFont="1" applyBorder="1" applyAlignment="1">
      <alignment horizontal="center"/>
    </xf>
    <xf numFmtId="0" fontId="1" fillId="0" borderId="34" xfId="0" applyFont="1" applyBorder="1" applyAlignment="1">
      <alignment vertical="center"/>
    </xf>
    <xf numFmtId="188" fontId="52" fillId="31" borderId="53" xfId="0" applyNumberFormat="1" applyFont="1" applyFill="1" applyBorder="1" applyAlignment="1">
      <alignment horizontal="right" vertical="center"/>
    </xf>
    <xf numFmtId="1" fontId="17" fillId="36" borderId="51" xfId="0" applyNumberFormat="1" applyFont="1" applyFill="1" applyBorder="1" applyAlignment="1">
      <alignment horizontal="center" vertical="center"/>
    </xf>
    <xf numFmtId="1" fontId="46" fillId="0" borderId="58" xfId="0" applyNumberFormat="1" applyFont="1" applyBorder="1" applyAlignment="1">
      <alignment horizontal="center" vertical="center"/>
    </xf>
    <xf numFmtId="1" fontId="46" fillId="0" borderId="58" xfId="0" applyNumberFormat="1" applyFont="1" applyBorder="1" applyAlignment="1">
      <alignment horizontal="center"/>
    </xf>
    <xf numFmtId="188" fontId="23" fillId="31" borderId="34" xfId="0" applyNumberFormat="1" applyFont="1" applyFill="1" applyBorder="1" applyAlignment="1">
      <alignment horizontal="right"/>
    </xf>
    <xf numFmtId="188" fontId="23" fillId="0" borderId="34" xfId="0" applyNumberFormat="1" applyFont="1" applyBorder="1" applyAlignment="1">
      <alignment horizontal="right"/>
    </xf>
    <xf numFmtId="39" fontId="23" fillId="0" borderId="59" xfId="0" applyNumberFormat="1" applyFont="1" applyBorder="1" applyAlignment="1">
      <alignment horizontal="right" vertical="center"/>
    </xf>
    <xf numFmtId="4" fontId="24" fillId="0" borderId="52" xfId="0" applyNumberFormat="1" applyFont="1" applyBorder="1" applyAlignment="1">
      <alignment horizontal="right" vertical="center" wrapText="1" indent="1" shrinkToFit="1"/>
    </xf>
    <xf numFmtId="1" fontId="49" fillId="33" borderId="60" xfId="0" applyNumberFormat="1" applyFont="1" applyFill="1" applyBorder="1" applyAlignment="1">
      <alignment horizontal="center" vertical="center"/>
    </xf>
    <xf numFmtId="171" fontId="38" fillId="0" borderId="59" xfId="0" applyNumberFormat="1" applyFont="1" applyBorder="1" applyAlignment="1">
      <alignment horizontal="center" vertical="center"/>
    </xf>
    <xf numFmtId="39" fontId="46" fillId="0" borderId="52" xfId="0" applyNumberFormat="1" applyFont="1" applyBorder="1" applyAlignment="1">
      <alignment horizontal="right" vertical="center"/>
    </xf>
    <xf numFmtId="1" fontId="23" fillId="33" borderId="60" xfId="0" applyNumberFormat="1" applyFont="1" applyFill="1" applyBorder="1" applyAlignment="1">
      <alignment horizontal="center" vertical="center" wrapText="1"/>
    </xf>
    <xf numFmtId="1" fontId="18" fillId="0" borderId="60" xfId="0" applyNumberFormat="1" applyFont="1" applyBorder="1" applyAlignment="1">
      <alignment horizontal="center" vertical="center"/>
    </xf>
    <xf numFmtId="188" fontId="47" fillId="0" borderId="0" xfId="0" applyNumberFormat="1" applyFont="1" applyAlignment="1">
      <alignment horizontal="right" vertical="center"/>
    </xf>
    <xf numFmtId="188" fontId="1" fillId="0" borderId="0" xfId="0" applyNumberFormat="1" applyFont="1" applyAlignment="1">
      <alignment horizontal="right" vertical="center"/>
    </xf>
    <xf numFmtId="188" fontId="38" fillId="0" borderId="0" xfId="0" applyNumberFormat="1" applyFont="1" applyAlignment="1">
      <alignment horizontal="right" vertical="center"/>
    </xf>
    <xf numFmtId="188" fontId="38" fillId="0" borderId="0" xfId="0" applyNumberFormat="1" applyFont="1" applyAlignment="1">
      <alignment horizontal="right" vertical="center" wrapText="1" indent="1"/>
    </xf>
    <xf numFmtId="188" fontId="38" fillId="31" borderId="0" xfId="0" applyNumberFormat="1" applyFont="1" applyFill="1" applyAlignment="1">
      <alignment horizontal="right" vertical="center"/>
    </xf>
    <xf numFmtId="188" fontId="39" fillId="31" borderId="0" xfId="0" applyNumberFormat="1" applyFont="1" applyFill="1" applyAlignment="1">
      <alignment horizontal="right" vertical="center"/>
    </xf>
    <xf numFmtId="188" fontId="39" fillId="0" borderId="61" xfId="0" applyNumberFormat="1" applyFont="1" applyBorder="1" applyAlignment="1">
      <alignment horizontal="right" vertical="center"/>
    </xf>
    <xf numFmtId="188" fontId="1" fillId="31" borderId="0" xfId="0" applyNumberFormat="1" applyFont="1" applyFill="1" applyAlignment="1">
      <alignment horizontal="right" vertical="center"/>
    </xf>
    <xf numFmtId="188" fontId="23" fillId="31" borderId="0" xfId="0" applyNumberFormat="1" applyFont="1" applyFill="1" applyAlignment="1">
      <alignment horizontal="right" vertical="center"/>
    </xf>
    <xf numFmtId="188" fontId="47" fillId="31" borderId="0" xfId="0" applyNumberFormat="1" applyFont="1" applyFill="1" applyAlignment="1">
      <alignment horizontal="right" vertical="center"/>
    </xf>
    <xf numFmtId="0" fontId="1" fillId="0" borderId="49" xfId="0" applyFont="1" applyBorder="1" applyAlignment="1">
      <alignment vertical="center"/>
    </xf>
    <xf numFmtId="171" fontId="1" fillId="0" borderId="62" xfId="0" applyNumberFormat="1" applyFont="1" applyBorder="1" applyAlignment="1">
      <alignment horizontal="center" vertical="center"/>
    </xf>
    <xf numFmtId="1" fontId="51" fillId="34" borderId="60" xfId="0" applyNumberFormat="1" applyFont="1" applyFill="1" applyBorder="1" applyAlignment="1">
      <alignment horizontal="center" vertical="center"/>
    </xf>
    <xf numFmtId="1" fontId="46" fillId="33" borderId="51" xfId="0" applyNumberFormat="1" applyFont="1" applyFill="1" applyBorder="1" applyAlignment="1">
      <alignment horizontal="center" vertical="center" wrapText="1"/>
    </xf>
    <xf numFmtId="1" fontId="18" fillId="0" borderId="55" xfId="0" applyNumberFormat="1" applyFont="1" applyBorder="1" applyAlignment="1">
      <alignment horizontal="center" vertical="center"/>
    </xf>
    <xf numFmtId="1" fontId="18" fillId="0" borderId="51" xfId="0" applyNumberFormat="1" applyFont="1" applyBorder="1" applyAlignment="1">
      <alignment horizontal="center" vertical="center"/>
    </xf>
    <xf numFmtId="188" fontId="52" fillId="0" borderId="57" xfId="0" applyNumberFormat="1" applyFont="1" applyBorder="1" applyAlignment="1">
      <alignment horizontal="right" vertical="center"/>
    </xf>
    <xf numFmtId="1" fontId="51" fillId="33" borderId="68" xfId="0" applyNumberFormat="1" applyFont="1" applyFill="1" applyBorder="1" applyAlignment="1">
      <alignment horizontal="center" vertical="center"/>
    </xf>
    <xf numFmtId="39" fontId="47" fillId="0" borderId="52" xfId="0" applyNumberFormat="1" applyFont="1" applyBorder="1"/>
    <xf numFmtId="0" fontId="47" fillId="0" borderId="82" xfId="0" applyFont="1" applyBorder="1"/>
    <xf numFmtId="188" fontId="23" fillId="31" borderId="34" xfId="0" applyNumberFormat="1" applyFont="1" applyFill="1" applyBorder="1" applyAlignment="1">
      <alignment horizontal="right" vertical="center"/>
    </xf>
    <xf numFmtId="0" fontId="39" fillId="31" borderId="34" xfId="0" applyFont="1" applyFill="1" applyBorder="1" applyAlignment="1">
      <alignment vertical="center"/>
    </xf>
    <xf numFmtId="188" fontId="23" fillId="31" borderId="0" xfId="0" applyNumberFormat="1" applyFont="1" applyFill="1" applyAlignment="1">
      <alignment vertical="center"/>
    </xf>
    <xf numFmtId="188" fontId="47" fillId="31" borderId="0" xfId="0" applyNumberFormat="1" applyFont="1" applyFill="1" applyAlignment="1">
      <alignment vertical="center"/>
    </xf>
    <xf numFmtId="0" fontId="38" fillId="0" borderId="34" xfId="0" applyFont="1" applyBorder="1" applyAlignment="1">
      <alignment vertical="center"/>
    </xf>
    <xf numFmtId="188" fontId="24" fillId="0" borderId="34" xfId="0" applyNumberFormat="1" applyFont="1" applyBorder="1" applyAlignment="1">
      <alignment horizontal="right" vertical="center"/>
    </xf>
    <xf numFmtId="188" fontId="23" fillId="0" borderId="34" xfId="0" applyNumberFormat="1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171" fontId="17" fillId="0" borderId="34" xfId="0" applyNumberFormat="1" applyFont="1" applyBorder="1" applyAlignment="1">
      <alignment horizontal="center" vertical="center"/>
    </xf>
    <xf numFmtId="188" fontId="39" fillId="31" borderId="34" xfId="0" applyNumberFormat="1" applyFont="1" applyFill="1" applyBorder="1" applyAlignment="1">
      <alignment horizontal="right" vertical="center"/>
    </xf>
    <xf numFmtId="188" fontId="39" fillId="0" borderId="34" xfId="0" applyNumberFormat="1" applyFont="1" applyBorder="1" applyAlignment="1">
      <alignment horizontal="right" vertical="center" wrapText="1" shrinkToFit="1"/>
    </xf>
    <xf numFmtId="188" fontId="47" fillId="0" borderId="0" xfId="0" applyNumberFormat="1" applyFont="1" applyAlignment="1">
      <alignment horizontal="right" vertical="center" wrapText="1" indent="1"/>
    </xf>
    <xf numFmtId="188" fontId="47" fillId="31" borderId="0" xfId="0" applyNumberFormat="1" applyFont="1" applyFill="1" applyAlignment="1">
      <alignment horizontal="right"/>
    </xf>
    <xf numFmtId="188" fontId="25" fillId="0" borderId="34" xfId="0" applyNumberFormat="1" applyFont="1" applyBorder="1" applyAlignment="1">
      <alignment horizontal="right" vertical="center"/>
    </xf>
    <xf numFmtId="0" fontId="24" fillId="31" borderId="34" xfId="0" applyFont="1" applyFill="1" applyBorder="1"/>
    <xf numFmtId="188" fontId="47" fillId="0" borderId="34" xfId="0" applyNumberFormat="1" applyFont="1" applyBorder="1" applyAlignment="1">
      <alignment horizontal="right" vertical="top"/>
    </xf>
    <xf numFmtId="188" fontId="47" fillId="0" borderId="0" xfId="0" applyNumberFormat="1" applyFont="1" applyAlignment="1">
      <alignment horizontal="right" vertical="top"/>
    </xf>
    <xf numFmtId="188" fontId="23" fillId="31" borderId="0" xfId="0" applyNumberFormat="1" applyFont="1" applyFill="1" applyAlignment="1">
      <alignment horizontal="right"/>
    </xf>
    <xf numFmtId="188" fontId="47" fillId="31" borderId="34" xfId="0" applyNumberFormat="1" applyFont="1" applyFill="1" applyBorder="1" applyAlignment="1">
      <alignment horizontal="right"/>
    </xf>
    <xf numFmtId="0" fontId="19" fillId="0" borderId="34" xfId="0" applyFont="1" applyBorder="1" applyAlignment="1">
      <alignment horizontal="left" vertical="center" wrapText="1"/>
    </xf>
    <xf numFmtId="188" fontId="38" fillId="31" borderId="0" xfId="0" applyNumberFormat="1" applyFont="1" applyFill="1" applyAlignment="1">
      <alignment horizontal="right"/>
    </xf>
    <xf numFmtId="1" fontId="23" fillId="33" borderId="87" xfId="0" applyNumberFormat="1" applyFont="1" applyFill="1" applyBorder="1" applyAlignment="1">
      <alignment horizontal="center"/>
    </xf>
    <xf numFmtId="0" fontId="23" fillId="0" borderId="88" xfId="0" applyFont="1" applyBorder="1"/>
    <xf numFmtId="180" fontId="23" fillId="0" borderId="89" xfId="0" applyNumberFormat="1" applyFont="1" applyBorder="1" applyAlignment="1">
      <alignment horizontal="right" vertical="center"/>
    </xf>
    <xf numFmtId="188" fontId="23" fillId="31" borderId="90" xfId="0" applyNumberFormat="1" applyFont="1" applyFill="1" applyBorder="1" applyAlignment="1">
      <alignment horizontal="right"/>
    </xf>
    <xf numFmtId="1" fontId="17" fillId="33" borderId="91" xfId="0" applyNumberFormat="1" applyFont="1" applyFill="1" applyBorder="1" applyAlignment="1">
      <alignment horizontal="center"/>
    </xf>
    <xf numFmtId="0" fontId="23" fillId="0" borderId="92" xfId="0" applyFont="1" applyBorder="1"/>
    <xf numFmtId="180" fontId="23" fillId="0" borderId="93" xfId="0" applyNumberFormat="1" applyFont="1" applyBorder="1" applyAlignment="1">
      <alignment vertical="center"/>
    </xf>
    <xf numFmtId="1" fontId="46" fillId="37" borderId="51" xfId="0" applyNumberFormat="1" applyFont="1" applyFill="1" applyBorder="1" applyAlignment="1">
      <alignment horizontal="center" vertical="center"/>
    </xf>
    <xf numFmtId="1" fontId="49" fillId="38" borderId="60" xfId="0" applyNumberFormat="1" applyFont="1" applyFill="1" applyBorder="1" applyAlignment="1">
      <alignment horizontal="center" vertical="center"/>
    </xf>
    <xf numFmtId="1" fontId="49" fillId="38" borderId="51" xfId="0" applyNumberFormat="1" applyFont="1" applyFill="1" applyBorder="1" applyAlignment="1">
      <alignment horizontal="center" vertical="center"/>
    </xf>
    <xf numFmtId="1" fontId="51" fillId="38" borderId="51" xfId="0" applyNumberFormat="1" applyFont="1" applyFill="1" applyBorder="1" applyAlignment="1">
      <alignment horizontal="center" vertical="center"/>
    </xf>
    <xf numFmtId="188" fontId="23" fillId="39" borderId="53" xfId="0" applyNumberFormat="1" applyFont="1" applyFill="1" applyBorder="1" applyAlignment="1">
      <alignment horizontal="right" vertical="center"/>
    </xf>
    <xf numFmtId="188" fontId="38" fillId="39" borderId="53" xfId="0" applyNumberFormat="1" applyFont="1" applyFill="1" applyBorder="1" applyAlignment="1">
      <alignment horizontal="right" vertical="center"/>
    </xf>
    <xf numFmtId="1" fontId="50" fillId="33" borderId="51" xfId="0" applyNumberFormat="1" applyFont="1" applyFill="1" applyBorder="1" applyAlignment="1">
      <alignment horizontal="center" vertical="center"/>
    </xf>
    <xf numFmtId="1" fontId="24" fillId="0" borderId="51" xfId="0" applyNumberFormat="1" applyFont="1" applyBorder="1" applyAlignment="1">
      <alignment horizontal="center" vertical="center"/>
    </xf>
    <xf numFmtId="171" fontId="17" fillId="0" borderId="62" xfId="0" applyNumberFormat="1" applyFont="1" applyBorder="1" applyAlignment="1">
      <alignment horizontal="center" vertical="center"/>
    </xf>
    <xf numFmtId="39" fontId="46" fillId="0" borderId="62" xfId="0" applyNumberFormat="1" applyFont="1" applyBorder="1" applyAlignment="1">
      <alignment horizontal="right" vertical="center"/>
    </xf>
    <xf numFmtId="171" fontId="17" fillId="0" borderId="71" xfId="0" applyNumberFormat="1" applyFont="1" applyBorder="1" applyAlignment="1">
      <alignment horizontal="center"/>
    </xf>
    <xf numFmtId="1" fontId="46" fillId="0" borderId="86" xfId="0" applyNumberFormat="1" applyFont="1" applyBorder="1" applyAlignment="1">
      <alignment horizontal="center"/>
    </xf>
    <xf numFmtId="1" fontId="49" fillId="38" borderId="55" xfId="0" applyNumberFormat="1" applyFont="1" applyFill="1" applyBorder="1" applyAlignment="1">
      <alignment horizontal="center" vertical="center"/>
    </xf>
    <xf numFmtId="1" fontId="18" fillId="33" borderId="58" xfId="0" applyNumberFormat="1" applyFont="1" applyFill="1" applyBorder="1" applyAlignment="1">
      <alignment horizontal="center" vertical="center"/>
    </xf>
    <xf numFmtId="1" fontId="46" fillId="33" borderId="58" xfId="0" applyNumberFormat="1" applyFont="1" applyFill="1" applyBorder="1" applyAlignment="1">
      <alignment horizontal="center" vertical="center" wrapText="1"/>
    </xf>
    <xf numFmtId="1" fontId="51" fillId="34" borderId="68" xfId="0" applyNumberFormat="1" applyFont="1" applyFill="1" applyBorder="1" applyAlignment="1">
      <alignment horizontal="center" vertical="center"/>
    </xf>
    <xf numFmtId="1" fontId="19" fillId="31" borderId="51" xfId="0" applyNumberFormat="1" applyFont="1" applyFill="1" applyBorder="1" applyAlignment="1">
      <alignment horizontal="center"/>
    </xf>
    <xf numFmtId="39" fontId="17" fillId="0" borderId="35" xfId="0" applyNumberFormat="1" applyFont="1" applyBorder="1" applyAlignment="1">
      <alignment horizontal="right" vertical="center"/>
    </xf>
    <xf numFmtId="1" fontId="51" fillId="38" borderId="55" xfId="0" applyNumberFormat="1" applyFont="1" applyFill="1" applyBorder="1" applyAlignment="1">
      <alignment horizontal="center" vertical="center"/>
    </xf>
    <xf numFmtId="171" fontId="1" fillId="0" borderId="31" xfId="0" applyNumberFormat="1" applyFont="1" applyBorder="1" applyAlignment="1">
      <alignment horizontal="center" vertical="center"/>
    </xf>
    <xf numFmtId="1" fontId="18" fillId="0" borderId="66" xfId="0" applyNumberFormat="1" applyFont="1" applyBorder="1" applyAlignment="1">
      <alignment horizontal="center" vertical="center"/>
    </xf>
    <xf numFmtId="171" fontId="1" fillId="0" borderId="94" xfId="0" applyNumberFormat="1" applyFont="1" applyBorder="1" applyAlignment="1">
      <alignment horizontal="center" vertical="center"/>
    </xf>
    <xf numFmtId="188" fontId="24" fillId="31" borderId="95" xfId="0" applyNumberFormat="1" applyFont="1" applyFill="1" applyBorder="1" applyAlignment="1">
      <alignment horizontal="right" vertical="center"/>
    </xf>
    <xf numFmtId="9" fontId="24" fillId="0" borderId="0" xfId="73" applyFont="1" applyAlignment="1">
      <alignment horizontal="right" vertical="center"/>
    </xf>
    <xf numFmtId="1" fontId="50" fillId="33" borderId="60" xfId="0" applyNumberFormat="1" applyFont="1" applyFill="1" applyBorder="1" applyAlignment="1">
      <alignment horizontal="center" vertical="center"/>
    </xf>
    <xf numFmtId="39" fontId="50" fillId="0" borderId="52" xfId="0" applyNumberFormat="1" applyFont="1" applyBorder="1" applyAlignment="1">
      <alignment horizontal="right" vertical="center"/>
    </xf>
    <xf numFmtId="1" fontId="50" fillId="33" borderId="55" xfId="0" applyNumberFormat="1" applyFont="1" applyFill="1" applyBorder="1" applyAlignment="1">
      <alignment horizontal="center" vertical="center"/>
    </xf>
    <xf numFmtId="39" fontId="50" fillId="0" borderId="62" xfId="0" applyNumberFormat="1" applyFont="1" applyBorder="1" applyAlignment="1">
      <alignment horizontal="right" vertical="center"/>
    </xf>
    <xf numFmtId="171" fontId="46" fillId="0" borderId="52" xfId="0" applyNumberFormat="1" applyFont="1" applyBorder="1" applyAlignment="1">
      <alignment horizontal="center" vertical="center"/>
    </xf>
    <xf numFmtId="0" fontId="47" fillId="0" borderId="32" xfId="0" applyFont="1" applyBorder="1" applyAlignment="1">
      <alignment vertical="center"/>
    </xf>
    <xf numFmtId="0" fontId="47" fillId="31" borderId="96" xfId="0" applyFont="1" applyFill="1" applyBorder="1" applyAlignment="1">
      <alignment horizontal="left" vertical="center"/>
    </xf>
    <xf numFmtId="0" fontId="47" fillId="31" borderId="82" xfId="0" applyFont="1" applyFill="1" applyBorder="1" applyAlignment="1">
      <alignment vertical="center"/>
    </xf>
    <xf numFmtId="0" fontId="47" fillId="31" borderId="82" xfId="0" applyFont="1" applyFill="1" applyBorder="1" applyAlignment="1">
      <alignment horizontal="left" vertical="center"/>
    </xf>
    <xf numFmtId="188" fontId="52" fillId="0" borderId="53" xfId="0" applyNumberFormat="1" applyFont="1" applyBorder="1" applyAlignment="1">
      <alignment horizontal="right" vertical="center"/>
    </xf>
    <xf numFmtId="188" fontId="52" fillId="0" borderId="56" xfId="0" applyNumberFormat="1" applyFont="1" applyBorder="1" applyAlignment="1">
      <alignment horizontal="right" vertical="center"/>
    </xf>
    <xf numFmtId="188" fontId="24" fillId="36" borderId="57" xfId="0" applyNumberFormat="1" applyFont="1" applyFill="1" applyBorder="1" applyAlignment="1">
      <alignment horizontal="right" vertical="center"/>
    </xf>
    <xf numFmtId="188" fontId="39" fillId="36" borderId="57" xfId="0" applyNumberFormat="1" applyFont="1" applyFill="1" applyBorder="1" applyAlignment="1">
      <alignment horizontal="right" vertical="center"/>
    </xf>
    <xf numFmtId="1" fontId="51" fillId="0" borderId="65" xfId="0" applyNumberFormat="1" applyFont="1" applyBorder="1"/>
    <xf numFmtId="1" fontId="46" fillId="0" borderId="97" xfId="0" applyNumberFormat="1" applyFont="1" applyBorder="1" applyAlignment="1">
      <alignment horizontal="center"/>
    </xf>
    <xf numFmtId="171" fontId="17" fillId="0" borderId="59" xfId="0" applyNumberFormat="1" applyFont="1" applyBorder="1" applyAlignment="1">
      <alignment horizontal="center" vertical="center"/>
    </xf>
    <xf numFmtId="180" fontId="23" fillId="0" borderId="59" xfId="0" applyNumberFormat="1" applyFont="1" applyBorder="1" applyAlignment="1">
      <alignment vertical="center"/>
    </xf>
    <xf numFmtId="180" fontId="23" fillId="0" borderId="25" xfId="0" applyNumberFormat="1" applyFont="1" applyBorder="1" applyAlignment="1">
      <alignment vertical="center"/>
    </xf>
    <xf numFmtId="180" fontId="23" fillId="0" borderId="59" xfId="0" applyNumberFormat="1" applyFont="1" applyBorder="1" applyAlignment="1">
      <alignment horizontal="right" vertical="center"/>
    </xf>
    <xf numFmtId="180" fontId="23" fillId="0" borderId="25" xfId="0" applyNumberFormat="1" applyFont="1" applyBorder="1" applyAlignment="1">
      <alignment horizontal="right" vertical="center"/>
    </xf>
    <xf numFmtId="39" fontId="23" fillId="0" borderId="59" xfId="0" applyNumberFormat="1" applyFont="1" applyBorder="1"/>
    <xf numFmtId="171" fontId="23" fillId="0" borderId="41" xfId="0" applyNumberFormat="1" applyFont="1" applyBorder="1" applyAlignment="1">
      <alignment vertical="center"/>
    </xf>
    <xf numFmtId="188" fontId="23" fillId="0" borderId="69" xfId="0" applyNumberFormat="1" applyFont="1" applyBorder="1" applyAlignment="1">
      <alignment horizontal="right"/>
    </xf>
    <xf numFmtId="39" fontId="18" fillId="0" borderId="52" xfId="0" applyNumberFormat="1" applyFont="1" applyBorder="1" applyAlignment="1">
      <alignment horizontal="right" vertical="center"/>
    </xf>
    <xf numFmtId="39" fontId="18" fillId="0" borderId="62" xfId="0" applyNumberFormat="1" applyFont="1" applyBorder="1" applyAlignment="1">
      <alignment horizontal="right" vertical="center"/>
    </xf>
    <xf numFmtId="39" fontId="17" fillId="0" borderId="62" xfId="0" applyNumberFormat="1" applyFont="1" applyBorder="1" applyAlignment="1">
      <alignment horizontal="right" vertical="center"/>
    </xf>
    <xf numFmtId="171" fontId="18" fillId="31" borderId="52" xfId="0" applyNumberFormat="1" applyFont="1" applyFill="1" applyBorder="1" applyAlignment="1">
      <alignment horizontal="center" vertical="center"/>
    </xf>
    <xf numFmtId="39" fontId="38" fillId="0" borderId="52" xfId="0" applyNumberFormat="1" applyFont="1" applyBorder="1" applyAlignment="1">
      <alignment horizontal="right"/>
    </xf>
    <xf numFmtId="171" fontId="18" fillId="0" borderId="59" xfId="0" applyNumberFormat="1" applyFont="1" applyBorder="1" applyAlignment="1">
      <alignment horizontal="center" vertical="center"/>
    </xf>
    <xf numFmtId="188" fontId="47" fillId="39" borderId="57" xfId="0" applyNumberFormat="1" applyFont="1" applyFill="1" applyBorder="1" applyAlignment="1">
      <alignment horizontal="right" vertical="center"/>
    </xf>
    <xf numFmtId="188" fontId="38" fillId="39" borderId="57" xfId="0" applyNumberFormat="1" applyFont="1" applyFill="1" applyBorder="1" applyAlignment="1">
      <alignment horizontal="right" vertical="center"/>
    </xf>
    <xf numFmtId="39" fontId="1" fillId="0" borderId="96" xfId="0" applyNumberFormat="1" applyFont="1" applyBorder="1" applyAlignment="1">
      <alignment horizontal="right" vertical="center"/>
    </xf>
    <xf numFmtId="39" fontId="1" fillId="0" borderId="35" xfId="0" applyNumberFormat="1" applyFont="1" applyBorder="1" applyAlignment="1">
      <alignment horizontal="right" vertical="center"/>
    </xf>
    <xf numFmtId="1" fontId="49" fillId="36" borderId="98" xfId="0" applyNumberFormat="1" applyFont="1" applyFill="1" applyBorder="1" applyAlignment="1">
      <alignment horizontal="center" vertical="center"/>
    </xf>
    <xf numFmtId="188" fontId="24" fillId="0" borderId="99" xfId="0" applyNumberFormat="1" applyFont="1" applyBorder="1" applyAlignment="1">
      <alignment horizontal="right" vertical="center"/>
    </xf>
    <xf numFmtId="39" fontId="1" fillId="0" borderId="39" xfId="0" applyNumberFormat="1" applyFont="1" applyBorder="1" applyAlignment="1">
      <alignment horizontal="right" vertical="center"/>
    </xf>
    <xf numFmtId="1" fontId="49" fillId="36" borderId="60" xfId="0" applyNumberFormat="1" applyFont="1" applyFill="1" applyBorder="1" applyAlignment="1">
      <alignment horizontal="center" vertical="center"/>
    </xf>
    <xf numFmtId="1" fontId="49" fillId="36" borderId="55" xfId="0" applyNumberFormat="1" applyFont="1" applyFill="1" applyBorder="1" applyAlignment="1">
      <alignment horizontal="center" vertical="center"/>
    </xf>
    <xf numFmtId="171" fontId="18" fillId="0" borderId="62" xfId="0" applyNumberFormat="1" applyFont="1" applyBorder="1" applyAlignment="1">
      <alignment horizontal="center" vertical="center"/>
    </xf>
    <xf numFmtId="171" fontId="23" fillId="0" borderId="100" xfId="0" applyNumberFormat="1" applyFont="1" applyBorder="1" applyAlignment="1">
      <alignment horizontal="center" vertical="center"/>
    </xf>
    <xf numFmtId="188" fontId="39" fillId="0" borderId="101" xfId="0" applyNumberFormat="1" applyFont="1" applyBorder="1" applyAlignment="1">
      <alignment horizontal="right" vertical="center"/>
    </xf>
    <xf numFmtId="1" fontId="18" fillId="0" borderId="83" xfId="0" applyNumberFormat="1" applyFont="1" applyBorder="1" applyAlignment="1">
      <alignment horizontal="center" vertical="center"/>
    </xf>
    <xf numFmtId="1" fontId="18" fillId="0" borderId="51" xfId="0" applyNumberFormat="1" applyFont="1" applyBorder="1" applyAlignment="1">
      <alignment horizontal="center"/>
    </xf>
    <xf numFmtId="1" fontId="18" fillId="33" borderId="51" xfId="0" applyNumberFormat="1" applyFont="1" applyFill="1" applyBorder="1" applyAlignment="1">
      <alignment horizontal="center" vertical="center" wrapText="1"/>
    </xf>
    <xf numFmtId="171" fontId="17" fillId="31" borderId="62" xfId="0" applyNumberFormat="1" applyFont="1" applyFill="1" applyBorder="1" applyAlignment="1">
      <alignment horizontal="center" vertical="center"/>
    </xf>
    <xf numFmtId="171" fontId="38" fillId="0" borderId="31" xfId="0" applyNumberFormat="1" applyFont="1" applyBorder="1" applyAlignment="1">
      <alignment horizontal="center" vertical="center"/>
    </xf>
    <xf numFmtId="1" fontId="38" fillId="33" borderId="60" xfId="0" applyNumberFormat="1" applyFont="1" applyFill="1" applyBorder="1" applyAlignment="1">
      <alignment horizontal="center" vertical="center" wrapText="1"/>
    </xf>
    <xf numFmtId="1" fontId="51" fillId="38" borderId="60" xfId="0" applyNumberFormat="1" applyFont="1" applyFill="1" applyBorder="1" applyAlignment="1">
      <alignment horizontal="center" vertical="center"/>
    </xf>
    <xf numFmtId="1" fontId="18" fillId="0" borderId="60" xfId="0" applyNumberFormat="1" applyFont="1" applyBorder="1" applyAlignment="1">
      <alignment horizontal="center"/>
    </xf>
    <xf numFmtId="39" fontId="1" fillId="0" borderId="59" xfId="0" applyNumberFormat="1" applyFont="1" applyBorder="1" applyAlignment="1">
      <alignment horizontal="right" vertical="center"/>
    </xf>
    <xf numFmtId="188" fontId="47" fillId="39" borderId="56" xfId="0" applyNumberFormat="1" applyFont="1" applyFill="1" applyBorder="1" applyAlignment="1">
      <alignment horizontal="right" vertical="center"/>
    </xf>
    <xf numFmtId="188" fontId="77" fillId="0" borderId="57" xfId="0" applyNumberFormat="1" applyFont="1" applyBorder="1" applyAlignment="1">
      <alignment horizontal="right" vertical="center"/>
    </xf>
    <xf numFmtId="39" fontId="78" fillId="0" borderId="59" xfId="0" applyNumberFormat="1" applyFont="1" applyBorder="1" applyAlignment="1">
      <alignment horizontal="right" vertical="center"/>
    </xf>
    <xf numFmtId="188" fontId="47" fillId="36" borderId="56" xfId="0" applyNumberFormat="1" applyFont="1" applyFill="1" applyBorder="1" applyAlignment="1">
      <alignment horizontal="right" vertical="center"/>
    </xf>
    <xf numFmtId="188" fontId="23" fillId="36" borderId="53" xfId="0" applyNumberFormat="1" applyFont="1" applyFill="1" applyBorder="1" applyAlignment="1">
      <alignment horizontal="right" vertical="center"/>
    </xf>
    <xf numFmtId="188" fontId="47" fillId="36" borderId="79" xfId="0" applyNumberFormat="1" applyFont="1" applyFill="1" applyBorder="1" applyAlignment="1">
      <alignment horizontal="right"/>
    </xf>
    <xf numFmtId="188" fontId="23" fillId="36" borderId="79" xfId="0" applyNumberFormat="1" applyFont="1" applyFill="1" applyBorder="1" applyAlignment="1">
      <alignment horizontal="right" vertical="center"/>
    </xf>
    <xf numFmtId="188" fontId="47" fillId="36" borderId="53" xfId="0" applyNumberFormat="1" applyFont="1" applyFill="1" applyBorder="1" applyAlignment="1">
      <alignment horizontal="right"/>
    </xf>
    <xf numFmtId="188" fontId="47" fillId="36" borderId="56" xfId="0" applyNumberFormat="1" applyFont="1" applyFill="1" applyBorder="1" applyAlignment="1">
      <alignment horizontal="right"/>
    </xf>
    <xf numFmtId="188" fontId="24" fillId="36" borderId="57" xfId="0" applyNumberFormat="1" applyFont="1" applyFill="1" applyBorder="1" applyAlignment="1">
      <alignment horizontal="right"/>
    </xf>
    <xf numFmtId="188" fontId="24" fillId="36" borderId="61" xfId="0" applyNumberFormat="1" applyFont="1" applyFill="1" applyBorder="1" applyAlignment="1">
      <alignment horizontal="right" vertical="center"/>
    </xf>
    <xf numFmtId="188" fontId="39" fillId="36" borderId="53" xfId="0" applyNumberFormat="1" applyFont="1" applyFill="1" applyBorder="1" applyAlignment="1">
      <alignment horizontal="right" vertical="center"/>
    </xf>
    <xf numFmtId="188" fontId="38" fillId="36" borderId="76" xfId="0" applyNumberFormat="1" applyFont="1" applyFill="1" applyBorder="1" applyAlignment="1">
      <alignment horizontal="right" vertical="center"/>
    </xf>
    <xf numFmtId="188" fontId="23" fillId="36" borderId="0" xfId="0" applyNumberFormat="1" applyFont="1" applyFill="1" applyAlignment="1">
      <alignment horizontal="right" vertical="center"/>
    </xf>
    <xf numFmtId="188" fontId="23" fillId="36" borderId="0" xfId="0" applyNumberFormat="1" applyFont="1" applyFill="1" applyAlignment="1">
      <alignment horizontal="right"/>
    </xf>
    <xf numFmtId="188" fontId="24" fillId="36" borderId="0" xfId="0" applyNumberFormat="1" applyFont="1" applyFill="1" applyAlignment="1">
      <alignment horizontal="right"/>
    </xf>
    <xf numFmtId="188" fontId="38" fillId="36" borderId="0" xfId="0" applyNumberFormat="1" applyFont="1" applyFill="1" applyAlignment="1">
      <alignment horizontal="right" vertical="center"/>
    </xf>
    <xf numFmtId="188" fontId="47" fillId="36" borderId="0" xfId="0" applyNumberFormat="1" applyFont="1" applyFill="1" applyAlignment="1">
      <alignment horizontal="right" vertical="center"/>
    </xf>
    <xf numFmtId="188" fontId="24" fillId="36" borderId="0" xfId="0" applyNumberFormat="1" applyFont="1" applyFill="1" applyAlignment="1">
      <alignment horizontal="right" vertical="center"/>
    </xf>
    <xf numFmtId="188" fontId="39" fillId="36" borderId="0" xfId="0" applyNumberFormat="1" applyFont="1" applyFill="1" applyAlignment="1">
      <alignment horizontal="right" vertical="center"/>
    </xf>
    <xf numFmtId="188" fontId="77" fillId="0" borderId="0" xfId="0" applyNumberFormat="1" applyFont="1" applyAlignment="1">
      <alignment horizontal="right" vertical="center"/>
    </xf>
    <xf numFmtId="188" fontId="1" fillId="39" borderId="0" xfId="0" applyNumberFormat="1" applyFont="1" applyFill="1" applyAlignment="1">
      <alignment horizontal="right" vertical="center"/>
    </xf>
    <xf numFmtId="188" fontId="47" fillId="39" borderId="0" xfId="0" applyNumberFormat="1" applyFont="1" applyFill="1" applyAlignment="1">
      <alignment horizontal="right" vertical="center"/>
    </xf>
    <xf numFmtId="188" fontId="52" fillId="0" borderId="0" xfId="0" applyNumberFormat="1" applyFont="1" applyAlignment="1">
      <alignment horizontal="right" vertical="center"/>
    </xf>
    <xf numFmtId="188" fontId="38" fillId="39" borderId="0" xfId="0" applyNumberFormat="1" applyFont="1" applyFill="1" applyAlignment="1">
      <alignment horizontal="right" vertical="center"/>
    </xf>
    <xf numFmtId="188" fontId="47" fillId="36" borderId="0" xfId="0" applyNumberFormat="1" applyFont="1" applyFill="1" applyAlignment="1">
      <alignment horizontal="right"/>
    </xf>
    <xf numFmtId="188" fontId="48" fillId="0" borderId="0" xfId="0" applyNumberFormat="1" applyFont="1" applyAlignment="1">
      <alignment horizontal="right" vertical="center"/>
    </xf>
    <xf numFmtId="188" fontId="43" fillId="0" borderId="0" xfId="0" applyNumberFormat="1" applyFont="1" applyAlignment="1">
      <alignment horizontal="right" vertical="center"/>
    </xf>
    <xf numFmtId="188" fontId="52" fillId="31" borderId="0" xfId="0" applyNumberFormat="1" applyFont="1" applyFill="1" applyAlignment="1">
      <alignment horizontal="right" vertical="center"/>
    </xf>
    <xf numFmtId="188" fontId="43" fillId="31" borderId="0" xfId="0" applyNumberFormat="1" applyFont="1" applyFill="1" applyAlignment="1">
      <alignment horizontal="right" vertical="center"/>
    </xf>
    <xf numFmtId="188" fontId="38" fillId="0" borderId="0" xfId="0" applyNumberFormat="1" applyFont="1" applyAlignment="1">
      <alignment horizontal="right" vertical="top"/>
    </xf>
    <xf numFmtId="188" fontId="47" fillId="40" borderId="57" xfId="0" applyNumberFormat="1" applyFont="1" applyFill="1" applyBorder="1" applyAlignment="1">
      <alignment horizontal="right"/>
    </xf>
    <xf numFmtId="188" fontId="23" fillId="40" borderId="53" xfId="0" applyNumberFormat="1" applyFont="1" applyFill="1" applyBorder="1" applyAlignment="1">
      <alignment horizontal="right"/>
    </xf>
    <xf numFmtId="188" fontId="23" fillId="40" borderId="56" xfId="0" applyNumberFormat="1" applyFont="1" applyFill="1" applyBorder="1" applyAlignment="1">
      <alignment horizontal="right"/>
    </xf>
    <xf numFmtId="188" fontId="23" fillId="40" borderId="79" xfId="0" applyNumberFormat="1" applyFont="1" applyFill="1" applyBorder="1" applyAlignment="1">
      <alignment horizontal="right" vertical="center"/>
    </xf>
    <xf numFmtId="188" fontId="47" fillId="40" borderId="79" xfId="0" applyNumberFormat="1" applyFont="1" applyFill="1" applyBorder="1" applyAlignment="1">
      <alignment horizontal="right"/>
    </xf>
    <xf numFmtId="188" fontId="47" fillId="40" borderId="53" xfId="0" applyNumberFormat="1" applyFont="1" applyFill="1" applyBorder="1" applyAlignment="1">
      <alignment horizontal="right"/>
    </xf>
    <xf numFmtId="188" fontId="47" fillId="40" borderId="56" xfId="0" applyNumberFormat="1" applyFont="1" applyFill="1" applyBorder="1" applyAlignment="1">
      <alignment horizontal="right"/>
    </xf>
    <xf numFmtId="188" fontId="23" fillId="40" borderId="79" xfId="0" applyNumberFormat="1" applyFont="1" applyFill="1" applyBorder="1" applyAlignment="1">
      <alignment horizontal="right"/>
    </xf>
    <xf numFmtId="188" fontId="38" fillId="40" borderId="53" xfId="0" applyNumberFormat="1" applyFont="1" applyFill="1" applyBorder="1" applyAlignment="1">
      <alignment horizontal="right"/>
    </xf>
    <xf numFmtId="188" fontId="38" fillId="40" borderId="53" xfId="0" applyNumberFormat="1" applyFont="1" applyFill="1" applyBorder="1" applyAlignment="1">
      <alignment horizontal="right" vertical="center"/>
    </xf>
    <xf numFmtId="188" fontId="23" fillId="40" borderId="57" xfId="0" applyNumberFormat="1" applyFont="1" applyFill="1" applyBorder="1" applyAlignment="1">
      <alignment horizontal="right"/>
    </xf>
    <xf numFmtId="188" fontId="38" fillId="0" borderId="53" xfId="0" applyNumberFormat="1" applyFont="1" applyBorder="1" applyAlignment="1">
      <alignment horizontal="right"/>
    </xf>
    <xf numFmtId="188" fontId="47" fillId="39" borderId="57" xfId="0" applyNumberFormat="1" applyFont="1" applyFill="1" applyBorder="1" applyAlignment="1">
      <alignment horizontal="right"/>
    </xf>
    <xf numFmtId="188" fontId="23" fillId="39" borderId="53" xfId="0" applyNumberFormat="1" applyFont="1" applyFill="1" applyBorder="1" applyAlignment="1">
      <alignment horizontal="right"/>
    </xf>
    <xf numFmtId="188" fontId="23" fillId="39" borderId="56" xfId="0" applyNumberFormat="1" applyFont="1" applyFill="1" applyBorder="1" applyAlignment="1">
      <alignment horizontal="right"/>
    </xf>
    <xf numFmtId="188" fontId="47" fillId="39" borderId="79" xfId="0" applyNumberFormat="1" applyFont="1" applyFill="1" applyBorder="1" applyAlignment="1">
      <alignment horizontal="right"/>
    </xf>
    <xf numFmtId="188" fontId="23" fillId="39" borderId="79" xfId="0" applyNumberFormat="1" applyFont="1" applyFill="1" applyBorder="1" applyAlignment="1">
      <alignment horizontal="right"/>
    </xf>
    <xf numFmtId="188" fontId="47" fillId="39" borderId="53" xfId="0" applyNumberFormat="1" applyFont="1" applyFill="1" applyBorder="1" applyAlignment="1">
      <alignment horizontal="right"/>
    </xf>
    <xf numFmtId="188" fontId="38" fillId="39" borderId="53" xfId="0" applyNumberFormat="1" applyFont="1" applyFill="1" applyBorder="1" applyAlignment="1">
      <alignment horizontal="right"/>
    </xf>
    <xf numFmtId="188" fontId="23" fillId="39" borderId="57" xfId="0" applyNumberFormat="1" applyFont="1" applyFill="1" applyBorder="1" applyAlignment="1">
      <alignment horizontal="right"/>
    </xf>
    <xf numFmtId="1" fontId="17" fillId="37" borderId="51" xfId="0" applyNumberFormat="1" applyFont="1" applyFill="1" applyBorder="1" applyAlignment="1">
      <alignment horizontal="center"/>
    </xf>
    <xf numFmtId="188" fontId="23" fillId="39" borderId="76" xfId="0" applyNumberFormat="1" applyFont="1" applyFill="1" applyBorder="1" applyAlignment="1">
      <alignment horizontal="right" vertical="center"/>
    </xf>
    <xf numFmtId="171" fontId="18" fillId="31" borderId="62" xfId="0" applyNumberFormat="1" applyFont="1" applyFill="1" applyBorder="1" applyAlignment="1">
      <alignment horizontal="center" vertical="center"/>
    </xf>
    <xf numFmtId="1" fontId="38" fillId="33" borderId="51" xfId="0" applyNumberFormat="1" applyFont="1" applyFill="1" applyBorder="1" applyAlignment="1">
      <alignment horizontal="center" vertical="center"/>
    </xf>
    <xf numFmtId="171" fontId="38" fillId="31" borderId="52" xfId="0" applyNumberFormat="1" applyFont="1" applyFill="1" applyBorder="1" applyAlignment="1">
      <alignment horizontal="center" vertical="center"/>
    </xf>
    <xf numFmtId="171" fontId="18" fillId="0" borderId="52" xfId="0" applyNumberFormat="1" applyFont="1" applyBorder="1" applyAlignment="1">
      <alignment horizontal="center" vertical="center"/>
    </xf>
    <xf numFmtId="1" fontId="18" fillId="0" borderId="55" xfId="0" applyNumberFormat="1" applyFont="1" applyFill="1" applyBorder="1" applyAlignment="1">
      <alignment horizontal="center" vertical="center"/>
    </xf>
    <xf numFmtId="188" fontId="47" fillId="36" borderId="57" xfId="0" applyNumberFormat="1" applyFont="1" applyFill="1" applyBorder="1" applyAlignment="1">
      <alignment horizontal="right" vertical="center"/>
    </xf>
    <xf numFmtId="171" fontId="23" fillId="0" borderId="62" xfId="0" applyNumberFormat="1" applyFont="1" applyBorder="1" applyAlignment="1">
      <alignment horizontal="center" vertical="center"/>
    </xf>
    <xf numFmtId="188" fontId="38" fillId="36" borderId="35" xfId="0" applyNumberFormat="1" applyFont="1" applyFill="1" applyBorder="1" applyAlignment="1">
      <alignment horizontal="right" vertical="center"/>
    </xf>
    <xf numFmtId="188" fontId="24" fillId="0" borderId="16" xfId="0" applyNumberFormat="1" applyFont="1" applyBorder="1" applyAlignment="1">
      <alignment horizontal="right" vertical="center"/>
    </xf>
    <xf numFmtId="171" fontId="38" fillId="0" borderId="89" xfId="0" applyNumberFormat="1" applyFont="1" applyBorder="1" applyAlignment="1">
      <alignment horizontal="center" vertical="center"/>
    </xf>
    <xf numFmtId="188" fontId="38" fillId="0" borderId="90" xfId="0" applyNumberFormat="1" applyFont="1" applyBorder="1" applyAlignment="1">
      <alignment horizontal="right" vertical="center"/>
    </xf>
    <xf numFmtId="1" fontId="18" fillId="0" borderId="87" xfId="0" applyNumberFormat="1" applyFont="1" applyBorder="1" applyAlignment="1">
      <alignment horizontal="center" vertical="center"/>
    </xf>
    <xf numFmtId="1" fontId="24" fillId="0" borderId="60" xfId="0" applyNumberFormat="1" applyFont="1" applyBorder="1" applyAlignment="1">
      <alignment horizontal="center" vertical="center"/>
    </xf>
    <xf numFmtId="171" fontId="19" fillId="0" borderId="59" xfId="0" applyNumberFormat="1" applyFont="1" applyBorder="1" applyAlignment="1">
      <alignment vertical="center"/>
    </xf>
    <xf numFmtId="1" fontId="19" fillId="0" borderId="60" xfId="0" applyNumberFormat="1" applyFont="1" applyBorder="1" applyAlignment="1">
      <alignment horizontal="center" vertical="center"/>
    </xf>
    <xf numFmtId="188" fontId="1" fillId="31" borderId="56" xfId="0" applyNumberFormat="1" applyFont="1" applyFill="1" applyBorder="1" applyAlignment="1">
      <alignment vertical="center"/>
    </xf>
    <xf numFmtId="0" fontId="1" fillId="0" borderId="28" xfId="0" applyFont="1" applyBorder="1" applyAlignment="1">
      <alignment vertical="center"/>
    </xf>
    <xf numFmtId="1" fontId="39" fillId="0" borderId="27" xfId="0" applyNumberFormat="1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171" fontId="1" fillId="0" borderId="52" xfId="0" applyNumberFormat="1" applyFont="1" applyBorder="1" applyAlignment="1">
      <alignment horizontal="center" vertical="center"/>
    </xf>
    <xf numFmtId="1" fontId="49" fillId="33" borderId="55" xfId="0" applyNumberFormat="1" applyFont="1" applyFill="1" applyBorder="1" applyAlignment="1">
      <alignment horizontal="center" vertical="center"/>
    </xf>
    <xf numFmtId="188" fontId="38" fillId="31" borderId="57" xfId="0" applyNumberFormat="1" applyFont="1" applyFill="1" applyBorder="1" applyAlignment="1">
      <alignment vertical="center"/>
    </xf>
    <xf numFmtId="188" fontId="68" fillId="0" borderId="53" xfId="0" applyNumberFormat="1" applyFont="1" applyBorder="1" applyAlignment="1">
      <alignment horizontal="right" vertical="center"/>
    </xf>
    <xf numFmtId="188" fontId="68" fillId="0" borderId="0" xfId="0" applyNumberFormat="1" applyFont="1" applyAlignment="1">
      <alignment horizontal="right" vertical="center"/>
    </xf>
    <xf numFmtId="39" fontId="23" fillId="0" borderId="62" xfId="0" applyNumberFormat="1" applyFont="1" applyBorder="1" applyAlignment="1">
      <alignment horizontal="right" vertical="center"/>
    </xf>
    <xf numFmtId="1" fontId="19" fillId="33" borderId="51" xfId="0" applyNumberFormat="1" applyFont="1" applyFill="1" applyBorder="1" applyAlignment="1">
      <alignment horizontal="center" vertical="center"/>
    </xf>
    <xf numFmtId="1" fontId="68" fillId="33" borderId="51" xfId="0" applyNumberFormat="1" applyFont="1" applyFill="1" applyBorder="1" applyAlignment="1">
      <alignment horizontal="center" vertical="center"/>
    </xf>
    <xf numFmtId="171" fontId="68" fillId="0" borderId="31" xfId="0" applyNumberFormat="1" applyFont="1" applyBorder="1" applyAlignment="1">
      <alignment horizontal="center" vertical="center"/>
    </xf>
    <xf numFmtId="39" fontId="18" fillId="0" borderId="64" xfId="0" applyNumberFormat="1" applyFont="1" applyBorder="1" applyAlignment="1">
      <alignment horizontal="right" vertical="center"/>
    </xf>
    <xf numFmtId="188" fontId="24" fillId="0" borderId="0" xfId="0" applyNumberFormat="1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1" fontId="69" fillId="33" borderId="68" xfId="0" applyNumberFormat="1" applyFont="1" applyFill="1" applyBorder="1" applyAlignment="1">
      <alignment horizontal="center" vertical="center"/>
    </xf>
    <xf numFmtId="171" fontId="68" fillId="0" borderId="52" xfId="0" applyNumberFormat="1" applyFont="1" applyBorder="1" applyAlignment="1">
      <alignment horizontal="center" vertical="center"/>
    </xf>
    <xf numFmtId="188" fontId="68" fillId="31" borderId="53" xfId="0" applyNumberFormat="1" applyFont="1" applyFill="1" applyBorder="1" applyAlignment="1">
      <alignment horizontal="right" vertical="center"/>
    </xf>
    <xf numFmtId="1" fontId="51" fillId="33" borderId="66" xfId="0" applyNumberFormat="1" applyFont="1" applyFill="1" applyBorder="1" applyAlignment="1">
      <alignment horizontal="center" vertical="center"/>
    </xf>
    <xf numFmtId="188" fontId="47" fillId="0" borderId="95" xfId="0" applyNumberFormat="1" applyFont="1" applyBorder="1" applyAlignment="1">
      <alignment horizontal="right" vertical="center"/>
    </xf>
    <xf numFmtId="1" fontId="71" fillId="33" borderId="51" xfId="0" applyNumberFormat="1" applyFont="1" applyFill="1" applyBorder="1" applyAlignment="1">
      <alignment horizontal="center"/>
    </xf>
    <xf numFmtId="0" fontId="72" fillId="0" borderId="31" xfId="0" applyFont="1" applyBorder="1" applyAlignment="1">
      <alignment horizontal="left"/>
    </xf>
    <xf numFmtId="0" fontId="72" fillId="0" borderId="34" xfId="0" applyFont="1" applyBorder="1" applyAlignment="1">
      <alignment horizontal="center"/>
    </xf>
    <xf numFmtId="0" fontId="72" fillId="0" borderId="38" xfId="0" applyFont="1" applyBorder="1" applyAlignment="1">
      <alignment horizontal="center"/>
    </xf>
    <xf numFmtId="39" fontId="72" fillId="0" borderId="52" xfId="0" applyNumberFormat="1" applyFont="1" applyBorder="1" applyAlignment="1">
      <alignment horizontal="right"/>
    </xf>
    <xf numFmtId="188" fontId="72" fillId="0" borderId="53" xfId="0" applyNumberFormat="1" applyFont="1" applyBorder="1" applyAlignment="1">
      <alignment horizontal="right" vertical="top"/>
    </xf>
    <xf numFmtId="188" fontId="68" fillId="31" borderId="0" xfId="0" applyNumberFormat="1" applyFont="1" applyFill="1" applyAlignment="1">
      <alignment horizontal="right" vertical="center"/>
    </xf>
    <xf numFmtId="1" fontId="24" fillId="0" borderId="86" xfId="0" applyNumberFormat="1" applyFont="1" applyBorder="1" applyAlignment="1">
      <alignment horizontal="center" vertical="center"/>
    </xf>
    <xf numFmtId="171" fontId="18" fillId="0" borderId="59" xfId="0" applyNumberFormat="1" applyFont="1" applyBorder="1" applyAlignment="1">
      <alignment vertical="center"/>
    </xf>
    <xf numFmtId="188" fontId="47" fillId="40" borderId="0" xfId="0" applyNumberFormat="1" applyFont="1" applyFill="1" applyBorder="1" applyAlignment="1">
      <alignment horizontal="right"/>
    </xf>
    <xf numFmtId="1" fontId="18" fillId="0" borderId="68" xfId="0" applyNumberFormat="1" applyFont="1" applyBorder="1" applyAlignment="1">
      <alignment horizontal="center" vertical="center" wrapText="1"/>
    </xf>
    <xf numFmtId="188" fontId="24" fillId="31" borderId="0" xfId="0" applyNumberFormat="1" applyFont="1" applyFill="1" applyAlignment="1">
      <alignment horizontal="right" vertical="center" wrapText="1"/>
    </xf>
    <xf numFmtId="1" fontId="18" fillId="0" borderId="60" xfId="0" applyNumberFormat="1" applyFont="1" applyBorder="1" applyAlignment="1">
      <alignment horizontal="center" vertical="center" wrapText="1"/>
    </xf>
    <xf numFmtId="180" fontId="45" fillId="0" borderId="0" xfId="0" applyNumberFormat="1" applyFont="1" applyBorder="1" applyAlignment="1">
      <alignment horizontal="center" vertical="center"/>
    </xf>
    <xf numFmtId="180" fontId="45" fillId="0" borderId="0" xfId="0" applyNumberFormat="1" applyFont="1" applyAlignment="1">
      <alignment horizontal="right" vertical="center"/>
    </xf>
    <xf numFmtId="0" fontId="38" fillId="0" borderId="47" xfId="0" applyFont="1" applyBorder="1" applyAlignment="1">
      <alignment horizontal="right" vertical="center"/>
    </xf>
    <xf numFmtId="188" fontId="39" fillId="0" borderId="0" xfId="0" applyNumberFormat="1" applyFont="1" applyBorder="1" applyAlignment="1">
      <alignment horizontal="right" vertical="center"/>
    </xf>
    <xf numFmtId="188" fontId="23" fillId="36" borderId="0" xfId="0" applyNumberFormat="1" applyFont="1" applyFill="1" applyBorder="1" applyAlignment="1">
      <alignment horizontal="right" vertical="center"/>
    </xf>
    <xf numFmtId="188" fontId="38" fillId="36" borderId="0" xfId="0" applyNumberFormat="1" applyFont="1" applyFill="1" applyBorder="1" applyAlignment="1">
      <alignment horizontal="right"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horizontal="right" vertical="center"/>
    </xf>
    <xf numFmtId="0" fontId="39" fillId="31" borderId="34" xfId="0" applyFont="1" applyFill="1" applyBorder="1" applyAlignment="1">
      <alignment horizontal="right" vertical="center"/>
    </xf>
    <xf numFmtId="188" fontId="47" fillId="0" borderId="0" xfId="0" applyNumberFormat="1" applyFont="1" applyBorder="1" applyAlignment="1">
      <alignment horizontal="right" vertical="center"/>
    </xf>
    <xf numFmtId="188" fontId="23" fillId="31" borderId="0" xfId="0" applyNumberFormat="1" applyFont="1" applyFill="1" applyBorder="1" applyAlignment="1">
      <alignment vertical="center"/>
    </xf>
    <xf numFmtId="188" fontId="1" fillId="31" borderId="0" xfId="0" applyNumberFormat="1" applyFont="1" applyFill="1" applyBorder="1" applyAlignment="1">
      <alignment vertical="center"/>
    </xf>
    <xf numFmtId="188" fontId="38" fillId="31" borderId="0" xfId="0" applyNumberFormat="1" applyFont="1" applyFill="1" applyBorder="1" applyAlignment="1">
      <alignment vertical="center"/>
    </xf>
    <xf numFmtId="188" fontId="47" fillId="31" borderId="0" xfId="0" applyNumberFormat="1" applyFont="1" applyFill="1" applyBorder="1" applyAlignment="1">
      <alignment vertical="center"/>
    </xf>
    <xf numFmtId="188" fontId="47" fillId="31" borderId="0" xfId="0" applyNumberFormat="1" applyFont="1" applyFill="1" applyBorder="1" applyAlignment="1">
      <alignment horizontal="right" vertical="center"/>
    </xf>
    <xf numFmtId="0" fontId="38" fillId="0" borderId="34" xfId="0" applyFont="1" applyBorder="1" applyAlignment="1">
      <alignment horizontal="right" vertical="center"/>
    </xf>
    <xf numFmtId="188" fontId="68" fillId="31" borderId="0" xfId="0" applyNumberFormat="1" applyFont="1" applyFill="1" applyBorder="1" applyAlignment="1">
      <alignment horizontal="right" vertical="center"/>
    </xf>
    <xf numFmtId="188" fontId="39" fillId="39" borderId="54" xfId="0" applyNumberFormat="1" applyFont="1" applyFill="1" applyBorder="1" applyAlignment="1">
      <alignment horizontal="right" vertical="center"/>
    </xf>
    <xf numFmtId="188" fontId="39" fillId="39" borderId="53" xfId="0" applyNumberFormat="1" applyFont="1" applyFill="1" applyBorder="1" applyAlignment="1">
      <alignment horizontal="right" vertical="center"/>
    </xf>
    <xf numFmtId="188" fontId="47" fillId="0" borderId="57" xfId="0" applyNumberFormat="1" applyFont="1" applyFill="1" applyBorder="1" applyAlignment="1">
      <alignment horizontal="right"/>
    </xf>
    <xf numFmtId="188" fontId="47" fillId="39" borderId="0" xfId="0" applyNumberFormat="1" applyFont="1" applyFill="1" applyBorder="1" applyAlignment="1">
      <alignment horizontal="right"/>
    </xf>
    <xf numFmtId="188" fontId="23" fillId="0" borderId="53" xfId="0" applyNumberFormat="1" applyFont="1" applyFill="1" applyBorder="1" applyAlignment="1">
      <alignment horizontal="right"/>
    </xf>
    <xf numFmtId="188" fontId="23" fillId="39" borderId="0" xfId="0" applyNumberFormat="1" applyFont="1" applyFill="1" applyBorder="1" applyAlignment="1">
      <alignment horizontal="right"/>
    </xf>
    <xf numFmtId="188" fontId="23" fillId="0" borderId="0" xfId="0" applyNumberFormat="1" applyFont="1" applyBorder="1" applyAlignment="1">
      <alignment horizontal="right"/>
    </xf>
    <xf numFmtId="188" fontId="47" fillId="0" borderId="0" xfId="0" applyNumberFormat="1" applyFont="1" applyBorder="1" applyAlignment="1">
      <alignment horizontal="right"/>
    </xf>
    <xf numFmtId="188" fontId="24" fillId="36" borderId="0" xfId="0" applyNumberFormat="1" applyFont="1" applyFill="1" applyBorder="1" applyAlignment="1">
      <alignment horizontal="right"/>
    </xf>
    <xf numFmtId="171" fontId="17" fillId="0" borderId="52" xfId="0" applyNumberFormat="1" applyFont="1" applyBorder="1" applyAlignment="1">
      <alignment horizontal="center"/>
    </xf>
    <xf numFmtId="1" fontId="16" fillId="0" borderId="75" xfId="0" applyNumberFormat="1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171" fontId="46" fillId="0" borderId="62" xfId="0" applyNumberFormat="1" applyFont="1" applyBorder="1" applyAlignment="1">
      <alignment horizontal="center"/>
    </xf>
    <xf numFmtId="188" fontId="47" fillId="39" borderId="56" xfId="0" applyNumberFormat="1" applyFont="1" applyFill="1" applyBorder="1" applyAlignment="1">
      <alignment horizontal="right"/>
    </xf>
    <xf numFmtId="183" fontId="44" fillId="0" borderId="0" xfId="0" applyNumberFormat="1" applyFont="1" applyBorder="1" applyAlignment="1">
      <alignment horizontal="right" vertical="center"/>
    </xf>
    <xf numFmtId="188" fontId="23" fillId="0" borderId="0" xfId="0" applyNumberFormat="1" applyFont="1" applyBorder="1" applyAlignment="1">
      <alignment horizontal="right" vertical="center"/>
    </xf>
    <xf numFmtId="188" fontId="38" fillId="0" borderId="0" xfId="0" applyNumberFormat="1" applyFont="1" applyBorder="1" applyAlignment="1">
      <alignment horizontal="right" vertical="center"/>
    </xf>
    <xf numFmtId="188" fontId="47" fillId="36" borderId="0" xfId="0" applyNumberFormat="1" applyFont="1" applyFill="1" applyBorder="1" applyAlignment="1">
      <alignment horizontal="right" vertical="center"/>
    </xf>
    <xf numFmtId="188" fontId="38" fillId="0" borderId="0" xfId="0" applyNumberFormat="1" applyFont="1" applyBorder="1" applyAlignment="1">
      <alignment horizontal="right" vertical="center" wrapText="1" indent="1"/>
    </xf>
    <xf numFmtId="188" fontId="47" fillId="0" borderId="0" xfId="0" applyNumberFormat="1" applyFont="1" applyBorder="1" applyAlignment="1">
      <alignment horizontal="right" vertical="center" wrapText="1" indent="1"/>
    </xf>
    <xf numFmtId="188" fontId="24" fillId="36" borderId="0" xfId="0" applyNumberFormat="1" applyFont="1" applyFill="1" applyBorder="1" applyAlignment="1">
      <alignment horizontal="right" vertical="center"/>
    </xf>
    <xf numFmtId="188" fontId="39" fillId="36" borderId="0" xfId="0" applyNumberFormat="1" applyFont="1" applyFill="1" applyBorder="1" applyAlignment="1">
      <alignment horizontal="right" vertical="center"/>
    </xf>
    <xf numFmtId="188" fontId="77" fillId="0" borderId="0" xfId="0" applyNumberFormat="1" applyFont="1" applyBorder="1" applyAlignment="1">
      <alignment horizontal="right" vertical="center"/>
    </xf>
    <xf numFmtId="171" fontId="17" fillId="0" borderId="34" xfId="0" applyNumberFormat="1" applyFont="1" applyBorder="1" applyAlignment="1">
      <alignment horizontal="right" vertical="center"/>
    </xf>
    <xf numFmtId="188" fontId="23" fillId="39" borderId="0" xfId="0" applyNumberFormat="1" applyFont="1" applyFill="1" applyBorder="1" applyAlignment="1">
      <alignment horizontal="right" vertical="center"/>
    </xf>
    <xf numFmtId="188" fontId="1" fillId="0" borderId="0" xfId="0" applyNumberFormat="1" applyFont="1" applyBorder="1" applyAlignment="1">
      <alignment horizontal="right" vertical="center"/>
    </xf>
    <xf numFmtId="188" fontId="47" fillId="39" borderId="0" xfId="0" applyNumberFormat="1" applyFont="1" applyFill="1" applyBorder="1" applyAlignment="1">
      <alignment horizontal="right" vertical="center"/>
    </xf>
    <xf numFmtId="0" fontId="38" fillId="31" borderId="34" xfId="0" applyFont="1" applyFill="1" applyBorder="1" applyAlignment="1">
      <alignment horizontal="right" vertical="center"/>
    </xf>
    <xf numFmtId="188" fontId="52" fillId="0" borderId="0" xfId="0" applyNumberFormat="1" applyFont="1" applyBorder="1" applyAlignment="1">
      <alignment horizontal="right" vertical="center"/>
    </xf>
    <xf numFmtId="188" fontId="38" fillId="39" borderId="0" xfId="0" applyNumberFormat="1" applyFont="1" applyFill="1" applyBorder="1" applyAlignment="1">
      <alignment horizontal="right" vertical="center"/>
    </xf>
    <xf numFmtId="188" fontId="47" fillId="31" borderId="0" xfId="0" applyNumberFormat="1" applyFont="1" applyFill="1" applyBorder="1" applyAlignment="1">
      <alignment horizontal="right"/>
    </xf>
    <xf numFmtId="188" fontId="38" fillId="31" borderId="0" xfId="0" applyNumberFormat="1" applyFont="1" applyFill="1" applyBorder="1" applyAlignment="1">
      <alignment horizontal="right"/>
    </xf>
    <xf numFmtId="0" fontId="1" fillId="0" borderId="34" xfId="0" applyFont="1" applyBorder="1" applyAlignment="1">
      <alignment horizontal="right" vertical="center"/>
    </xf>
    <xf numFmtId="188" fontId="38" fillId="0" borderId="0" xfId="0" applyNumberFormat="1" applyFont="1" applyBorder="1" applyAlignment="1">
      <alignment horizontal="right"/>
    </xf>
    <xf numFmtId="188" fontId="47" fillId="36" borderId="0" xfId="0" applyNumberFormat="1" applyFont="1" applyFill="1" applyBorder="1" applyAlignment="1">
      <alignment horizontal="right"/>
    </xf>
    <xf numFmtId="0" fontId="1" fillId="31" borderId="34" xfId="0" applyFont="1" applyFill="1" applyBorder="1" applyAlignment="1">
      <alignment horizontal="right" vertical="center"/>
    </xf>
    <xf numFmtId="1" fontId="46" fillId="0" borderId="58" xfId="0" applyNumberFormat="1" applyFont="1" applyFill="1" applyBorder="1" applyAlignment="1">
      <alignment horizontal="center" vertical="center"/>
    </xf>
    <xf numFmtId="1" fontId="47" fillId="0" borderId="60" xfId="0" applyNumberFormat="1" applyFont="1" applyFill="1" applyBorder="1" applyAlignment="1">
      <alignment horizontal="center"/>
    </xf>
    <xf numFmtId="188" fontId="47" fillId="0" borderId="79" xfId="0" applyNumberFormat="1" applyFont="1" applyFill="1" applyBorder="1" applyAlignment="1">
      <alignment horizontal="right"/>
    </xf>
    <xf numFmtId="1" fontId="47" fillId="34" borderId="55" xfId="0" applyNumberFormat="1" applyFont="1" applyFill="1" applyBorder="1" applyAlignment="1">
      <alignment horizontal="center"/>
    </xf>
    <xf numFmtId="188" fontId="47" fillId="0" borderId="102" xfId="0" applyNumberFormat="1" applyFont="1" applyBorder="1" applyAlignment="1">
      <alignment horizontal="right"/>
    </xf>
    <xf numFmtId="188" fontId="68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88" fontId="1" fillId="31" borderId="0" xfId="0" applyNumberFormat="1" applyFont="1" applyFill="1" applyBorder="1" applyAlignment="1">
      <alignment horizontal="right" vertical="center"/>
    </xf>
    <xf numFmtId="1" fontId="19" fillId="34" borderId="0" xfId="0" applyNumberFormat="1" applyFont="1" applyFill="1" applyBorder="1" applyAlignment="1">
      <alignment horizontal="center" vertical="center"/>
    </xf>
    <xf numFmtId="171" fontId="1" fillId="0" borderId="96" xfId="0" applyNumberFormat="1" applyFont="1" applyBorder="1" applyAlignment="1">
      <alignment horizontal="center" vertical="center"/>
    </xf>
    <xf numFmtId="188" fontId="1" fillId="31" borderId="54" xfId="0" applyNumberFormat="1" applyFont="1" applyFill="1" applyBorder="1" applyAlignment="1">
      <alignment horizontal="right" vertical="center"/>
    </xf>
    <xf numFmtId="1" fontId="19" fillId="34" borderId="36" xfId="0" applyNumberFormat="1" applyFont="1" applyFill="1" applyBorder="1" applyAlignment="1">
      <alignment horizontal="center" vertical="center"/>
    </xf>
    <xf numFmtId="171" fontId="1" fillId="0" borderId="35" xfId="0" applyNumberFormat="1" applyFont="1" applyBorder="1" applyAlignment="1">
      <alignment horizontal="center" vertical="center"/>
    </xf>
    <xf numFmtId="188" fontId="1" fillId="31" borderId="103" xfId="0" applyNumberFormat="1" applyFont="1" applyFill="1" applyBorder="1" applyAlignment="1">
      <alignment horizontal="right" vertical="center"/>
    </xf>
    <xf numFmtId="188" fontId="38" fillId="0" borderId="16" xfId="0" applyNumberFormat="1" applyFont="1" applyBorder="1" applyAlignment="1">
      <alignment horizontal="right" vertical="center"/>
    </xf>
    <xf numFmtId="1" fontId="19" fillId="34" borderId="60" xfId="0" applyNumberFormat="1" applyFont="1" applyFill="1" applyBorder="1" applyAlignment="1">
      <alignment horizontal="center" vertical="center"/>
    </xf>
    <xf numFmtId="171" fontId="1" fillId="0" borderId="59" xfId="0" applyNumberFormat="1" applyFont="1" applyBorder="1" applyAlignment="1">
      <alignment horizontal="center" vertical="center"/>
    </xf>
    <xf numFmtId="1" fontId="19" fillId="34" borderId="52" xfId="0" applyNumberFormat="1" applyFont="1" applyFill="1" applyBorder="1" applyAlignment="1">
      <alignment horizontal="center" vertical="center"/>
    </xf>
    <xf numFmtId="1" fontId="19" fillId="34" borderId="59" xfId="0" applyNumberFormat="1" applyFont="1" applyFill="1" applyBorder="1" applyAlignment="1">
      <alignment horizontal="center" vertical="center"/>
    </xf>
    <xf numFmtId="188" fontId="1" fillId="31" borderId="96" xfId="0" applyNumberFormat="1" applyFont="1" applyFill="1" applyBorder="1" applyAlignment="1">
      <alignment horizontal="right" vertical="center"/>
    </xf>
    <xf numFmtId="1" fontId="49" fillId="34" borderId="68" xfId="0" applyNumberFormat="1" applyFont="1" applyFill="1" applyBorder="1" applyAlignment="1">
      <alignment horizontal="center" vertical="center"/>
    </xf>
    <xf numFmtId="188" fontId="43" fillId="0" borderId="0" xfId="0" applyNumberFormat="1" applyFont="1" applyBorder="1" applyAlignment="1">
      <alignment horizontal="right" vertical="center"/>
    </xf>
    <xf numFmtId="0" fontId="30" fillId="0" borderId="0" xfId="0" applyFont="1" applyAlignment="1">
      <alignment horizontal="right" vertical="center"/>
    </xf>
    <xf numFmtId="1" fontId="18" fillId="33" borderId="58" xfId="0" applyNumberFormat="1" applyFont="1" applyFill="1" applyBorder="1" applyAlignment="1">
      <alignment horizontal="center" vertical="center" wrapText="1"/>
    </xf>
    <xf numFmtId="188" fontId="38" fillId="0" borderId="54" xfId="0" applyNumberFormat="1" applyFont="1" applyBorder="1" applyAlignment="1">
      <alignment horizontal="right" vertical="center"/>
    </xf>
    <xf numFmtId="188" fontId="43" fillId="31" borderId="0" xfId="0" applyNumberFormat="1" applyFont="1" applyFill="1" applyBorder="1" applyAlignment="1">
      <alignment horizontal="right" vertical="center"/>
    </xf>
    <xf numFmtId="0" fontId="47" fillId="0" borderId="0" xfId="0" applyFont="1" applyAlignment="1">
      <alignment horizontal="right" vertical="center"/>
    </xf>
    <xf numFmtId="188" fontId="52" fillId="31" borderId="0" xfId="0" applyNumberFormat="1" applyFont="1" applyFill="1" applyBorder="1" applyAlignment="1">
      <alignment horizontal="right" vertical="center"/>
    </xf>
    <xf numFmtId="0" fontId="24" fillId="31" borderId="34" xfId="0" applyFont="1" applyFill="1" applyBorder="1" applyAlignment="1">
      <alignment horizontal="right"/>
    </xf>
    <xf numFmtId="188" fontId="23" fillId="31" borderId="0" xfId="0" applyNumberFormat="1" applyFont="1" applyFill="1" applyBorder="1" applyAlignment="1">
      <alignment horizontal="right"/>
    </xf>
    <xf numFmtId="188" fontId="47" fillId="0" borderId="0" xfId="0" applyNumberFormat="1" applyFont="1" applyBorder="1" applyAlignment="1">
      <alignment horizontal="right" vertical="top"/>
    </xf>
    <xf numFmtId="188" fontId="38" fillId="0" borderId="0" xfId="0" applyNumberFormat="1" applyFont="1" applyBorder="1" applyAlignment="1">
      <alignment horizontal="right" vertical="top"/>
    </xf>
    <xf numFmtId="188" fontId="72" fillId="0" borderId="0" xfId="0" applyNumberFormat="1" applyFont="1" applyBorder="1" applyAlignment="1">
      <alignment horizontal="right" vertical="top"/>
    </xf>
    <xf numFmtId="1" fontId="18" fillId="33" borderId="55" xfId="0" applyNumberFormat="1" applyFont="1" applyFill="1" applyBorder="1" applyAlignment="1">
      <alignment horizontal="center"/>
    </xf>
    <xf numFmtId="0" fontId="38" fillId="31" borderId="35" xfId="0" applyFont="1" applyFill="1" applyBorder="1" applyAlignment="1">
      <alignment horizontal="left"/>
    </xf>
    <xf numFmtId="0" fontId="38" fillId="31" borderId="36" xfId="0" applyFont="1" applyFill="1" applyBorder="1"/>
    <xf numFmtId="0" fontId="38" fillId="31" borderId="36" xfId="0" applyFont="1" applyFill="1" applyBorder="1" applyAlignment="1">
      <alignment horizontal="left"/>
    </xf>
    <xf numFmtId="0" fontId="38" fillId="31" borderId="37" xfId="0" applyFont="1" applyFill="1" applyBorder="1" applyAlignment="1">
      <alignment horizontal="left"/>
    </xf>
    <xf numFmtId="39" fontId="38" fillId="0" borderId="62" xfId="0" applyNumberFormat="1" applyFont="1" applyBorder="1" applyAlignment="1">
      <alignment horizontal="right"/>
    </xf>
    <xf numFmtId="188" fontId="38" fillId="31" borderId="56" xfId="0" applyNumberFormat="1" applyFont="1" applyFill="1" applyBorder="1" applyAlignment="1">
      <alignment horizontal="right"/>
    </xf>
    <xf numFmtId="0" fontId="52" fillId="0" borderId="0" xfId="0" applyFont="1" applyAlignment="1">
      <alignment horizontal="right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34" xfId="0" applyFont="1" applyBorder="1" applyAlignment="1">
      <alignment horizontal="right" vertical="center" wrapText="1"/>
    </xf>
    <xf numFmtId="0" fontId="19" fillId="0" borderId="34" xfId="0" applyFont="1" applyBorder="1" applyAlignment="1">
      <alignment horizontal="right" vertical="center" wrapText="1"/>
    </xf>
    <xf numFmtId="0" fontId="23" fillId="0" borderId="0" xfId="0" applyFont="1" applyAlignment="1">
      <alignment horizontal="right"/>
    </xf>
    <xf numFmtId="188" fontId="38" fillId="39" borderId="0" xfId="0" applyNumberFormat="1" applyFont="1" applyFill="1" applyBorder="1" applyAlignment="1">
      <alignment horizontal="right"/>
    </xf>
    <xf numFmtId="1" fontId="4" fillId="0" borderId="14" xfId="0" applyNumberFormat="1" applyFont="1" applyBorder="1"/>
    <xf numFmtId="1" fontId="18" fillId="33" borderId="66" xfId="0" applyNumberFormat="1" applyFont="1" applyFill="1" applyBorder="1" applyAlignment="1">
      <alignment horizontal="center" vertical="center"/>
    </xf>
    <xf numFmtId="188" fontId="38" fillId="39" borderId="56" xfId="0" applyNumberFormat="1" applyFont="1" applyFill="1" applyBorder="1" applyAlignment="1">
      <alignment horizontal="right" vertical="center"/>
    </xf>
    <xf numFmtId="1" fontId="49" fillId="33" borderId="60" xfId="0" applyNumberFormat="1" applyFont="1" applyFill="1" applyBorder="1" applyAlignment="1">
      <alignment horizontal="center" vertical="center" wrapText="1"/>
    </xf>
    <xf numFmtId="1" fontId="49" fillId="33" borderId="51" xfId="0" applyNumberFormat="1" applyFont="1" applyFill="1" applyBorder="1" applyAlignment="1">
      <alignment horizontal="center" vertical="center" wrapText="1"/>
    </xf>
    <xf numFmtId="1" fontId="51" fillId="33" borderId="60" xfId="0" applyNumberFormat="1" applyFont="1" applyFill="1" applyBorder="1" applyAlignment="1">
      <alignment horizontal="center" vertical="center" wrapText="1"/>
    </xf>
    <xf numFmtId="1" fontId="51" fillId="33" borderId="51" xfId="0" applyNumberFormat="1" applyFont="1" applyFill="1" applyBorder="1" applyAlignment="1">
      <alignment horizontal="center" vertical="center" wrapText="1"/>
    </xf>
    <xf numFmtId="1" fontId="52" fillId="33" borderId="60" xfId="0" applyNumberFormat="1" applyFont="1" applyFill="1" applyBorder="1" applyAlignment="1">
      <alignment horizontal="center" vertical="center" wrapText="1"/>
    </xf>
    <xf numFmtId="1" fontId="52" fillId="33" borderId="51" xfId="0" applyNumberFormat="1" applyFont="1" applyFill="1" applyBorder="1" applyAlignment="1">
      <alignment horizontal="center" vertical="center"/>
    </xf>
    <xf numFmtId="1" fontId="19" fillId="33" borderId="51" xfId="0" applyNumberFormat="1" applyFont="1" applyFill="1" applyBorder="1" applyAlignment="1">
      <alignment horizontal="center" vertical="center" wrapText="1"/>
    </xf>
    <xf numFmtId="180" fontId="45" fillId="0" borderId="30" xfId="0" applyNumberFormat="1" applyFont="1" applyBorder="1" applyAlignment="1">
      <alignment horizontal="center" vertical="center"/>
    </xf>
    <xf numFmtId="180" fontId="45" fillId="0" borderId="105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left"/>
    </xf>
    <xf numFmtId="0" fontId="18" fillId="0" borderId="32" xfId="0" applyFont="1" applyBorder="1" applyAlignment="1">
      <alignment horizontal="left"/>
    </xf>
    <xf numFmtId="0" fontId="18" fillId="0" borderId="33" xfId="0" applyFont="1" applyBorder="1" applyAlignment="1">
      <alignment horizontal="left"/>
    </xf>
    <xf numFmtId="0" fontId="46" fillId="0" borderId="31" xfId="0" applyFont="1" applyBorder="1" applyAlignment="1">
      <alignment horizontal="left"/>
    </xf>
    <xf numFmtId="0" fontId="46" fillId="0" borderId="32" xfId="0" applyFont="1" applyBorder="1" applyAlignment="1">
      <alignment horizontal="left"/>
    </xf>
    <xf numFmtId="0" fontId="46" fillId="0" borderId="33" xfId="0" applyFont="1" applyBorder="1" applyAlignment="1">
      <alignment horizontal="left"/>
    </xf>
    <xf numFmtId="0" fontId="17" fillId="0" borderId="31" xfId="0" applyFont="1" applyBorder="1" applyAlignment="1">
      <alignment horizontal="left"/>
    </xf>
    <xf numFmtId="0" fontId="17" fillId="0" borderId="32" xfId="0" applyFont="1" applyBorder="1" applyAlignment="1">
      <alignment horizontal="left"/>
    </xf>
    <xf numFmtId="0" fontId="17" fillId="0" borderId="33" xfId="0" applyFont="1" applyBorder="1" applyAlignment="1">
      <alignment horizontal="left"/>
    </xf>
    <xf numFmtId="0" fontId="17" fillId="0" borderId="35" xfId="0" applyFont="1" applyBorder="1" applyAlignment="1">
      <alignment horizontal="left"/>
    </xf>
    <xf numFmtId="0" fontId="17" fillId="0" borderId="36" xfId="0" applyFont="1" applyBorder="1" applyAlignment="1">
      <alignment horizontal="left"/>
    </xf>
    <xf numFmtId="0" fontId="25" fillId="0" borderId="30" xfId="0" applyFont="1" applyBorder="1" applyAlignment="1">
      <alignment horizontal="center"/>
    </xf>
    <xf numFmtId="0" fontId="25" fillId="0" borderId="105" xfId="0" applyFont="1" applyBorder="1" applyAlignment="1">
      <alignment horizontal="center"/>
    </xf>
    <xf numFmtId="1" fontId="23" fillId="0" borderId="83" xfId="0" applyNumberFormat="1" applyFont="1" applyBorder="1" applyAlignment="1">
      <alignment horizontal="center"/>
    </xf>
    <xf numFmtId="1" fontId="23" fillId="0" borderId="58" xfId="0" applyNumberFormat="1" applyFont="1" applyBorder="1" applyAlignment="1">
      <alignment horizontal="center"/>
    </xf>
    <xf numFmtId="0" fontId="1" fillId="0" borderId="99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76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9" fillId="0" borderId="41" xfId="0" applyFont="1" applyBorder="1" applyAlignment="1">
      <alignment horizontal="left" vertical="center" wrapText="1"/>
    </xf>
    <xf numFmtId="0" fontId="19" fillId="0" borderId="81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0" fontId="47" fillId="31" borderId="35" xfId="0" applyFont="1" applyFill="1" applyBorder="1" applyAlignment="1">
      <alignment horizontal="left" vertical="center" wrapText="1"/>
    </xf>
    <xf numFmtId="0" fontId="47" fillId="31" borderId="36" xfId="0" applyFont="1" applyFill="1" applyBorder="1" applyAlignment="1">
      <alignment horizontal="left" vertical="center" wrapText="1"/>
    </xf>
    <xf numFmtId="0" fontId="47" fillId="31" borderId="37" xfId="0" applyFont="1" applyFill="1" applyBorder="1" applyAlignment="1">
      <alignment horizontal="left" vertical="center" wrapText="1"/>
    </xf>
    <xf numFmtId="0" fontId="38" fillId="0" borderId="41" xfId="0" applyFont="1" applyBorder="1" applyAlignment="1">
      <alignment horizontal="center"/>
    </xf>
    <xf numFmtId="0" fontId="38" fillId="0" borderId="44" xfId="0" applyFont="1" applyBorder="1" applyAlignment="1">
      <alignment horizontal="center"/>
    </xf>
    <xf numFmtId="0" fontId="38" fillId="0" borderId="48" xfId="0" applyFont="1" applyBorder="1" applyAlignment="1">
      <alignment horizontal="center"/>
    </xf>
    <xf numFmtId="0" fontId="38" fillId="31" borderId="31" xfId="0" applyFont="1" applyFill="1" applyBorder="1" applyAlignment="1">
      <alignment horizontal="left" vertical="center" wrapText="1"/>
    </xf>
    <xf numFmtId="0" fontId="38" fillId="31" borderId="32" xfId="0" applyFont="1" applyFill="1" applyBorder="1" applyAlignment="1">
      <alignment horizontal="left" vertical="center" wrapText="1"/>
    </xf>
    <xf numFmtId="0" fontId="38" fillId="31" borderId="33" xfId="0" applyFont="1" applyFill="1" applyBorder="1" applyAlignment="1">
      <alignment horizontal="left" vertical="center" wrapText="1"/>
    </xf>
    <xf numFmtId="0" fontId="38" fillId="31" borderId="35" xfId="0" applyFont="1" applyFill="1" applyBorder="1" applyAlignment="1">
      <alignment horizontal="left" vertical="center"/>
    </xf>
    <xf numFmtId="0" fontId="38" fillId="31" borderId="36" xfId="0" applyFont="1" applyFill="1" applyBorder="1" applyAlignment="1">
      <alignment horizontal="left" vertical="center"/>
    </xf>
    <xf numFmtId="0" fontId="38" fillId="31" borderId="37" xfId="0" applyFont="1" applyFill="1" applyBorder="1" applyAlignment="1">
      <alignment horizontal="left" vertical="center"/>
    </xf>
    <xf numFmtId="0" fontId="47" fillId="0" borderId="35" xfId="0" applyFont="1" applyBorder="1" applyAlignment="1">
      <alignment horizontal="left" vertical="center"/>
    </xf>
    <xf numFmtId="0" fontId="47" fillId="0" borderId="36" xfId="0" applyFont="1" applyBorder="1" applyAlignment="1">
      <alignment horizontal="left" vertical="center"/>
    </xf>
    <xf numFmtId="0" fontId="47" fillId="0" borderId="37" xfId="0" applyFont="1" applyBorder="1" applyAlignment="1">
      <alignment horizontal="left" vertical="center"/>
    </xf>
    <xf numFmtId="1" fontId="16" fillId="0" borderId="12" xfId="0" applyNumberFormat="1" applyFont="1" applyBorder="1" applyAlignment="1">
      <alignment horizontal="center" vertical="center"/>
    </xf>
    <xf numFmtId="1" fontId="16" fillId="0" borderId="106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180" fontId="45" fillId="0" borderId="107" xfId="0" applyNumberFormat="1" applyFont="1" applyBorder="1" applyAlignment="1">
      <alignment horizontal="center" vertical="center"/>
    </xf>
    <xf numFmtId="180" fontId="45" fillId="0" borderId="23" xfId="0" applyNumberFormat="1" applyFont="1" applyBorder="1" applyAlignment="1">
      <alignment horizontal="center" vertical="center"/>
    </xf>
    <xf numFmtId="180" fontId="45" fillId="0" borderId="108" xfId="0" applyNumberFormat="1" applyFont="1" applyBorder="1" applyAlignment="1">
      <alignment horizontal="center" vertical="center"/>
    </xf>
    <xf numFmtId="180" fontId="45" fillId="0" borderId="109" xfId="0" applyNumberFormat="1" applyFont="1" applyBorder="1" applyAlignment="1">
      <alignment horizontal="center" vertical="center"/>
    </xf>
    <xf numFmtId="0" fontId="47" fillId="0" borderId="31" xfId="0" applyFont="1" applyBorder="1" applyAlignment="1">
      <alignment horizontal="left"/>
    </xf>
    <xf numFmtId="0" fontId="47" fillId="0" borderId="32" xfId="0" applyFont="1" applyBorder="1" applyAlignment="1">
      <alignment horizontal="left"/>
    </xf>
    <xf numFmtId="0" fontId="47" fillId="0" borderId="33" xfId="0" applyFont="1" applyBorder="1" applyAlignment="1">
      <alignment horizontal="left"/>
    </xf>
    <xf numFmtId="0" fontId="73" fillId="0" borderId="14" xfId="0" applyFont="1" applyBorder="1" applyAlignment="1">
      <alignment horizontal="center"/>
    </xf>
    <xf numFmtId="183" fontId="44" fillId="0" borderId="14" xfId="0" applyNumberFormat="1" applyFont="1" applyBorder="1" applyAlignment="1">
      <alignment horizontal="right" vertical="center"/>
    </xf>
    <xf numFmtId="171" fontId="17" fillId="0" borderId="76" xfId="0" applyNumberFormat="1" applyFont="1" applyBorder="1" applyAlignment="1">
      <alignment horizontal="center" vertical="center"/>
    </xf>
    <xf numFmtId="171" fontId="17" fillId="0" borderId="79" xfId="0" applyNumberFormat="1" applyFont="1" applyBorder="1" applyAlignment="1">
      <alignment horizontal="center" vertical="center"/>
    </xf>
    <xf numFmtId="0" fontId="23" fillId="0" borderId="31" xfId="0" applyFont="1" applyBorder="1" applyAlignment="1">
      <alignment horizontal="left" vertical="center"/>
    </xf>
    <xf numFmtId="0" fontId="23" fillId="0" borderId="32" xfId="0" applyFont="1" applyBorder="1" applyAlignment="1">
      <alignment horizontal="left" vertical="center"/>
    </xf>
    <xf numFmtId="0" fontId="23" fillId="0" borderId="33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25" fillId="0" borderId="2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74" xfId="0" applyFont="1" applyBorder="1" applyAlignment="1">
      <alignment horizontal="center" vertical="center"/>
    </xf>
    <xf numFmtId="0" fontId="39" fillId="0" borderId="96" xfId="0" applyFont="1" applyBorder="1" applyAlignment="1">
      <alignment horizontal="left" vertical="center" wrapText="1"/>
    </xf>
    <xf numFmtId="0" fontId="39" fillId="0" borderId="82" xfId="0" applyFont="1" applyBorder="1" applyAlignment="1">
      <alignment horizontal="left" vertical="center" wrapText="1"/>
    </xf>
    <xf numFmtId="0" fontId="39" fillId="0" borderId="104" xfId="0" applyFont="1" applyBorder="1" applyAlignment="1">
      <alignment horizontal="left" vertical="center" wrapText="1"/>
    </xf>
    <xf numFmtId="0" fontId="47" fillId="0" borderId="31" xfId="0" applyFont="1" applyBorder="1" applyAlignment="1">
      <alignment horizontal="left" vertical="center"/>
    </xf>
    <xf numFmtId="0" fontId="47" fillId="0" borderId="32" xfId="0" applyFont="1" applyBorder="1" applyAlignment="1">
      <alignment horizontal="left" vertical="center"/>
    </xf>
    <xf numFmtId="0" fontId="47" fillId="0" borderId="33" xfId="0" applyFont="1" applyBorder="1" applyAlignment="1">
      <alignment horizontal="left" vertical="center"/>
    </xf>
    <xf numFmtId="0" fontId="47" fillId="31" borderId="31" xfId="0" applyFont="1" applyFill="1" applyBorder="1" applyAlignment="1">
      <alignment horizontal="left" vertical="center" wrapText="1"/>
    </xf>
    <xf numFmtId="0" fontId="47" fillId="31" borderId="32" xfId="0" applyFont="1" applyFill="1" applyBorder="1" applyAlignment="1">
      <alignment horizontal="left" vertical="center" wrapText="1"/>
    </xf>
    <xf numFmtId="0" fontId="47" fillId="31" borderId="33" xfId="0" applyFont="1" applyFill="1" applyBorder="1" applyAlignment="1">
      <alignment horizontal="left" vertical="center" wrapText="1"/>
    </xf>
    <xf numFmtId="0" fontId="38" fillId="0" borderId="31" xfId="0" applyFont="1" applyBorder="1" applyAlignment="1">
      <alignment horizontal="left" vertical="center" wrapText="1"/>
    </xf>
    <xf numFmtId="0" fontId="38" fillId="0" borderId="32" xfId="0" applyFont="1" applyBorder="1" applyAlignment="1">
      <alignment horizontal="left" vertical="center" wrapText="1"/>
    </xf>
    <xf numFmtId="0" fontId="38" fillId="0" borderId="33" xfId="0" applyFont="1" applyBorder="1" applyAlignment="1">
      <alignment horizontal="left" vertical="center" wrapText="1"/>
    </xf>
    <xf numFmtId="0" fontId="47" fillId="0" borderId="31" xfId="0" applyFont="1" applyBorder="1" applyAlignment="1">
      <alignment horizontal="left" vertical="center" wrapText="1"/>
    </xf>
    <xf numFmtId="0" fontId="47" fillId="0" borderId="32" xfId="0" applyFont="1" applyBorder="1" applyAlignment="1">
      <alignment horizontal="left" vertical="center" wrapText="1"/>
    </xf>
    <xf numFmtId="0" fontId="47" fillId="0" borderId="33" xfId="0" applyFont="1" applyBorder="1" applyAlignment="1">
      <alignment horizontal="left" vertical="center" wrapText="1"/>
    </xf>
    <xf numFmtId="0" fontId="47" fillId="0" borderId="96" xfId="0" applyFont="1" applyBorder="1" applyAlignment="1">
      <alignment horizontal="left" vertical="center" wrapText="1"/>
    </xf>
    <xf numFmtId="0" fontId="39" fillId="0" borderId="82" xfId="0" applyFont="1" applyBorder="1"/>
    <xf numFmtId="0" fontId="39" fillId="0" borderId="104" xfId="0" applyFont="1" applyBorder="1"/>
    <xf numFmtId="0" fontId="38" fillId="0" borderId="99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8" fillId="0" borderId="98" xfId="0" applyFont="1" applyBorder="1" applyAlignment="1">
      <alignment horizontal="center" vertical="center"/>
    </xf>
    <xf numFmtId="0" fontId="46" fillId="0" borderId="31" xfId="0" applyFont="1" applyBorder="1" applyAlignment="1">
      <alignment horizontal="left" vertical="center" wrapText="1"/>
    </xf>
    <xf numFmtId="0" fontId="46" fillId="0" borderId="32" xfId="0" applyFont="1" applyBorder="1" applyAlignment="1">
      <alignment horizontal="left" vertical="center" wrapText="1"/>
    </xf>
    <xf numFmtId="0" fontId="46" fillId="0" borderId="33" xfId="0" applyFont="1" applyBorder="1" applyAlignment="1">
      <alignment horizontal="left" vertical="center" wrapText="1"/>
    </xf>
    <xf numFmtId="0" fontId="38" fillId="0" borderId="76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52" fillId="31" borderId="31" xfId="0" applyFont="1" applyFill="1" applyBorder="1" applyAlignment="1">
      <alignment horizontal="left" vertical="center" wrapText="1"/>
    </xf>
    <xf numFmtId="0" fontId="52" fillId="31" borderId="32" xfId="0" applyFont="1" applyFill="1" applyBorder="1" applyAlignment="1">
      <alignment horizontal="left" vertical="center" wrapText="1"/>
    </xf>
    <xf numFmtId="0" fontId="52" fillId="31" borderId="33" xfId="0" applyFont="1" applyFill="1" applyBorder="1" applyAlignment="1">
      <alignment horizontal="left" vertical="center" wrapText="1"/>
    </xf>
    <xf numFmtId="0" fontId="19" fillId="0" borderId="80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70" xfId="0" applyFont="1" applyBorder="1" applyAlignment="1">
      <alignment vertical="center" wrapText="1"/>
    </xf>
    <xf numFmtId="0" fontId="18" fillId="31" borderId="31" xfId="0" applyFont="1" applyFill="1" applyBorder="1" applyAlignment="1">
      <alignment horizontal="left" vertical="center"/>
    </xf>
    <xf numFmtId="0" fontId="18" fillId="31" borderId="32" xfId="0" applyFont="1" applyFill="1" applyBorder="1" applyAlignment="1">
      <alignment horizontal="left" vertical="center"/>
    </xf>
    <xf numFmtId="0" fontId="18" fillId="31" borderId="33" xfId="0" applyFont="1" applyFill="1" applyBorder="1" applyAlignment="1">
      <alignment horizontal="left" vertical="center"/>
    </xf>
    <xf numFmtId="0" fontId="18" fillId="31" borderId="76" xfId="0" applyFont="1" applyFill="1" applyBorder="1" applyAlignment="1">
      <alignment horizontal="left" vertical="center"/>
    </xf>
    <xf numFmtId="0" fontId="18" fillId="31" borderId="34" xfId="0" applyFont="1" applyFill="1" applyBorder="1" applyAlignment="1">
      <alignment horizontal="left" vertical="center"/>
    </xf>
    <xf numFmtId="0" fontId="18" fillId="31" borderId="38" xfId="0" applyFont="1" applyFill="1" applyBorder="1" applyAlignment="1">
      <alignment horizontal="left" vertical="center"/>
    </xf>
    <xf numFmtId="0" fontId="38" fillId="31" borderId="31" xfId="0" applyFont="1" applyFill="1" applyBorder="1" applyAlignment="1">
      <alignment horizontal="left" vertical="center"/>
    </xf>
    <xf numFmtId="0" fontId="38" fillId="31" borderId="32" xfId="0" applyFont="1" applyFill="1" applyBorder="1" applyAlignment="1">
      <alignment horizontal="left" vertical="center"/>
    </xf>
    <xf numFmtId="0" fontId="38" fillId="31" borderId="33" xfId="0" applyFont="1" applyFill="1" applyBorder="1" applyAlignment="1">
      <alignment horizontal="left" vertical="center"/>
    </xf>
    <xf numFmtId="0" fontId="38" fillId="31" borderId="44" xfId="0" applyFont="1" applyFill="1" applyBorder="1" applyAlignment="1">
      <alignment horizontal="center" vertical="center"/>
    </xf>
    <xf numFmtId="0" fontId="38" fillId="31" borderId="41" xfId="0" applyFont="1" applyFill="1" applyBorder="1" applyAlignment="1">
      <alignment horizontal="center" vertical="center"/>
    </xf>
    <xf numFmtId="0" fontId="38" fillId="31" borderId="48" xfId="0" applyFont="1" applyFill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47" fillId="31" borderId="31" xfId="0" applyFont="1" applyFill="1" applyBorder="1" applyAlignment="1">
      <alignment horizontal="left" vertical="center"/>
    </xf>
    <xf numFmtId="0" fontId="47" fillId="31" borderId="32" xfId="0" applyFont="1" applyFill="1" applyBorder="1" applyAlignment="1">
      <alignment horizontal="left" vertical="center"/>
    </xf>
    <xf numFmtId="0" fontId="47" fillId="31" borderId="33" xfId="0" applyFont="1" applyFill="1" applyBorder="1" applyAlignment="1">
      <alignment horizontal="left" vertical="center"/>
    </xf>
    <xf numFmtId="0" fontId="39" fillId="0" borderId="14" xfId="0" applyFont="1" applyBorder="1" applyAlignment="1">
      <alignment horizontal="center"/>
    </xf>
    <xf numFmtId="0" fontId="39" fillId="0" borderId="31" xfId="0" applyFont="1" applyBorder="1" applyAlignment="1">
      <alignment horizontal="left" vertical="center" wrapText="1"/>
    </xf>
    <xf numFmtId="0" fontId="39" fillId="0" borderId="32" xfId="0" applyFont="1" applyBorder="1" applyAlignment="1">
      <alignment horizontal="left" vertical="center" wrapText="1"/>
    </xf>
    <xf numFmtId="0" fontId="39" fillId="0" borderId="33" xfId="0" applyFont="1" applyBorder="1" applyAlignment="1">
      <alignment horizontal="left" vertical="center" wrapText="1"/>
    </xf>
    <xf numFmtId="0" fontId="24" fillId="0" borderId="44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4" fillId="0" borderId="32" xfId="0" applyFont="1" applyBorder="1" applyAlignment="1">
      <alignment horizontal="left" vertical="center" wrapText="1"/>
    </xf>
    <xf numFmtId="0" fontId="24" fillId="0" borderId="33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/>
    </xf>
    <xf numFmtId="0" fontId="23" fillId="31" borderId="31" xfId="0" applyFont="1" applyFill="1" applyBorder="1" applyAlignment="1">
      <alignment horizontal="left" vertical="center"/>
    </xf>
    <xf numFmtId="0" fontId="23" fillId="31" borderId="32" xfId="0" applyFont="1" applyFill="1" applyBorder="1" applyAlignment="1">
      <alignment horizontal="left" vertical="center"/>
    </xf>
    <xf numFmtId="0" fontId="23" fillId="31" borderId="33" xfId="0" applyFont="1" applyFill="1" applyBorder="1" applyAlignment="1">
      <alignment horizontal="left" vertical="center"/>
    </xf>
    <xf numFmtId="0" fontId="47" fillId="31" borderId="31" xfId="0" applyFont="1" applyFill="1" applyBorder="1" applyAlignment="1">
      <alignment horizontal="left"/>
    </xf>
    <xf numFmtId="0" fontId="47" fillId="31" borderId="32" xfId="0" applyFont="1" applyFill="1" applyBorder="1" applyAlignment="1">
      <alignment horizontal="left"/>
    </xf>
    <xf numFmtId="0" fontId="47" fillId="31" borderId="33" xfId="0" applyFont="1" applyFill="1" applyBorder="1" applyAlignment="1">
      <alignment horizontal="left"/>
    </xf>
    <xf numFmtId="0" fontId="39" fillId="0" borderId="35" xfId="0" applyFont="1" applyBorder="1" applyAlignment="1">
      <alignment horizontal="left" vertical="center" wrapText="1"/>
    </xf>
    <xf numFmtId="0" fontId="39" fillId="0" borderId="36" xfId="0" applyFont="1" applyBorder="1" applyAlignment="1">
      <alignment horizontal="left" vertical="center" wrapText="1"/>
    </xf>
    <xf numFmtId="0" fontId="39" fillId="0" borderId="37" xfId="0" applyFont="1" applyBorder="1" applyAlignment="1">
      <alignment horizontal="left" vertical="center" wrapText="1"/>
    </xf>
    <xf numFmtId="0" fontId="38" fillId="0" borderId="44" xfId="0" applyFont="1" applyBorder="1" applyAlignment="1">
      <alignment horizontal="center" vertical="center"/>
    </xf>
    <xf numFmtId="0" fontId="38" fillId="0" borderId="41" xfId="0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0" fontId="52" fillId="31" borderId="35" xfId="0" applyFont="1" applyFill="1" applyBorder="1" applyAlignment="1">
      <alignment horizontal="left" vertical="center" wrapText="1"/>
    </xf>
    <xf numFmtId="0" fontId="52" fillId="31" borderId="36" xfId="0" applyFont="1" applyFill="1" applyBorder="1" applyAlignment="1">
      <alignment horizontal="left" vertical="center" wrapText="1"/>
    </xf>
    <xf numFmtId="0" fontId="52" fillId="31" borderId="37" xfId="0" applyFont="1" applyFill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98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left"/>
    </xf>
    <xf numFmtId="0" fontId="38" fillId="0" borderId="32" xfId="0" applyFont="1" applyBorder="1" applyAlignment="1">
      <alignment horizontal="left"/>
    </xf>
    <xf numFmtId="0" fontId="38" fillId="0" borderId="33" xfId="0" applyFont="1" applyBorder="1" applyAlignment="1">
      <alignment horizontal="left"/>
    </xf>
    <xf numFmtId="0" fontId="39" fillId="0" borderId="0" xfId="0" applyFont="1" applyAlignment="1">
      <alignment horizontal="center" vertical="center"/>
    </xf>
    <xf numFmtId="0" fontId="38" fillId="0" borderId="35" xfId="0" applyFont="1" applyBorder="1" applyAlignment="1">
      <alignment horizontal="left" vertical="center" wrapText="1"/>
    </xf>
    <xf numFmtId="0" fontId="38" fillId="0" borderId="36" xfId="0" applyFont="1" applyBorder="1" applyAlignment="1">
      <alignment horizontal="left" vertical="center" wrapText="1"/>
    </xf>
    <xf numFmtId="0" fontId="38" fillId="0" borderId="37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23" fillId="0" borderId="31" xfId="0" applyFont="1" applyBorder="1" applyAlignment="1">
      <alignment vertical="center" wrapText="1"/>
    </xf>
    <xf numFmtId="0" fontId="39" fillId="0" borderId="32" xfId="0" applyFont="1" applyBorder="1" applyAlignment="1">
      <alignment vertical="center" wrapText="1"/>
    </xf>
    <xf numFmtId="0" fontId="39" fillId="0" borderId="33" xfId="0" applyFont="1" applyBorder="1" applyAlignment="1">
      <alignment vertical="center" wrapText="1"/>
    </xf>
    <xf numFmtId="0" fontId="46" fillId="0" borderId="59" xfId="0" applyFont="1" applyBorder="1" applyAlignment="1">
      <alignment horizontal="left"/>
    </xf>
    <xf numFmtId="0" fontId="47" fillId="0" borderId="52" xfId="0" applyFont="1" applyBorder="1" applyAlignment="1">
      <alignment horizontal="left"/>
    </xf>
    <xf numFmtId="0" fontId="23" fillId="0" borderId="35" xfId="0" applyFont="1" applyBorder="1" applyAlignment="1">
      <alignment horizontal="left" vertical="center" wrapText="1"/>
    </xf>
    <xf numFmtId="0" fontId="17" fillId="0" borderId="80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70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23" fillId="0" borderId="31" xfId="0" applyFont="1" applyBorder="1" applyAlignment="1">
      <alignment horizontal="left" vertical="center" wrapText="1"/>
    </xf>
    <xf numFmtId="0" fontId="23" fillId="0" borderId="32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3" fillId="31" borderId="35" xfId="0" applyFont="1" applyFill="1" applyBorder="1" applyAlignment="1">
      <alignment horizontal="left"/>
    </xf>
    <xf numFmtId="0" fontId="23" fillId="31" borderId="36" xfId="0" applyFont="1" applyFill="1" applyBorder="1" applyAlignment="1">
      <alignment horizontal="left"/>
    </xf>
    <xf numFmtId="0" fontId="23" fillId="31" borderId="37" xfId="0" applyFont="1" applyFill="1" applyBorder="1" applyAlignment="1">
      <alignment horizontal="left"/>
    </xf>
    <xf numFmtId="0" fontId="1" fillId="0" borderId="35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17" fillId="0" borderId="31" xfId="0" applyFont="1" applyBorder="1" applyAlignment="1">
      <alignment vertical="center" wrapText="1"/>
    </xf>
    <xf numFmtId="0" fontId="17" fillId="0" borderId="32" xfId="0" applyFont="1" applyBorder="1" applyAlignment="1">
      <alignment vertical="center" wrapText="1"/>
    </xf>
    <xf numFmtId="0" fontId="17" fillId="0" borderId="33" xfId="0" applyFont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17" fillId="0" borderId="76" xfId="0" applyFont="1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23" fillId="31" borderId="96" xfId="0" applyFont="1" applyFill="1" applyBorder="1" applyAlignment="1">
      <alignment horizontal="left" vertical="center"/>
    </xf>
    <xf numFmtId="0" fontId="23" fillId="31" borderId="82" xfId="0" applyFont="1" applyFill="1" applyBorder="1" applyAlignment="1">
      <alignment horizontal="left" vertical="center"/>
    </xf>
    <xf numFmtId="0" fontId="23" fillId="31" borderId="104" xfId="0" applyFont="1" applyFill="1" applyBorder="1" applyAlignment="1">
      <alignment horizontal="left" vertical="center"/>
    </xf>
    <xf numFmtId="0" fontId="19" fillId="0" borderId="76" xfId="0" applyFont="1" applyBorder="1" applyAlignment="1">
      <alignment vertical="center" wrapText="1"/>
    </xf>
    <xf numFmtId="0" fontId="19" fillId="0" borderId="34" xfId="0" applyFont="1" applyBorder="1" applyAlignment="1">
      <alignment vertical="center" wrapText="1"/>
    </xf>
    <xf numFmtId="0" fontId="19" fillId="0" borderId="38" xfId="0" applyFont="1" applyBorder="1" applyAlignment="1">
      <alignment vertical="center" wrapText="1"/>
    </xf>
    <xf numFmtId="0" fontId="1" fillId="31" borderId="44" xfId="0" applyFont="1" applyFill="1" applyBorder="1" applyAlignment="1">
      <alignment horizontal="center" vertical="center"/>
    </xf>
    <xf numFmtId="0" fontId="1" fillId="31" borderId="41" xfId="0" applyFont="1" applyFill="1" applyBorder="1" applyAlignment="1">
      <alignment horizontal="center" vertical="center"/>
    </xf>
    <xf numFmtId="0" fontId="1" fillId="31" borderId="48" xfId="0" applyFont="1" applyFill="1" applyBorder="1" applyAlignment="1">
      <alignment horizontal="center" vertical="center"/>
    </xf>
    <xf numFmtId="0" fontId="23" fillId="31" borderId="31" xfId="0" applyFont="1" applyFill="1" applyBorder="1" applyAlignment="1">
      <alignment horizontal="left" vertical="center" wrapText="1"/>
    </xf>
    <xf numFmtId="0" fontId="23" fillId="31" borderId="32" xfId="0" applyFont="1" applyFill="1" applyBorder="1" applyAlignment="1">
      <alignment horizontal="left" vertical="center" wrapText="1"/>
    </xf>
    <xf numFmtId="0" fontId="23" fillId="31" borderId="33" xfId="0" applyFont="1" applyFill="1" applyBorder="1" applyAlignment="1">
      <alignment horizontal="left" vertical="center" wrapText="1"/>
    </xf>
    <xf numFmtId="0" fontId="68" fillId="31" borderId="31" xfId="0" applyFont="1" applyFill="1" applyBorder="1" applyAlignment="1">
      <alignment horizontal="left" vertical="center" wrapText="1"/>
    </xf>
    <xf numFmtId="0" fontId="68" fillId="31" borderId="32" xfId="0" applyFont="1" applyFill="1" applyBorder="1" applyAlignment="1">
      <alignment horizontal="left" vertical="center" wrapText="1"/>
    </xf>
    <xf numFmtId="0" fontId="68" fillId="31" borderId="33" xfId="0" applyFont="1" applyFill="1" applyBorder="1" applyAlignment="1">
      <alignment horizontal="left" vertical="center" wrapText="1"/>
    </xf>
    <xf numFmtId="0" fontId="51" fillId="0" borderId="14" xfId="0" applyFont="1" applyBorder="1" applyAlignment="1">
      <alignment horizontal="center"/>
    </xf>
    <xf numFmtId="0" fontId="46" fillId="0" borderId="31" xfId="0" applyFont="1" applyBorder="1" applyAlignment="1">
      <alignment horizontal="left" vertical="center"/>
    </xf>
    <xf numFmtId="0" fontId="46" fillId="0" borderId="32" xfId="0" applyFont="1" applyBorder="1" applyAlignment="1">
      <alignment horizontal="left" vertical="center"/>
    </xf>
    <xf numFmtId="0" fontId="46" fillId="0" borderId="33" xfId="0" applyFont="1" applyBorder="1" applyAlignment="1">
      <alignment horizontal="left" vertical="center"/>
    </xf>
    <xf numFmtId="0" fontId="46" fillId="31" borderId="35" xfId="0" applyFont="1" applyFill="1" applyBorder="1" applyAlignment="1">
      <alignment vertical="center" wrapText="1"/>
    </xf>
    <xf numFmtId="0" fontId="51" fillId="31" borderId="36" xfId="0" applyFont="1" applyFill="1" applyBorder="1" applyAlignment="1">
      <alignment vertical="center" wrapText="1"/>
    </xf>
    <xf numFmtId="0" fontId="51" fillId="31" borderId="37" xfId="0" applyFont="1" applyFill="1" applyBorder="1" applyAlignment="1">
      <alignment vertical="center" wrapText="1"/>
    </xf>
    <xf numFmtId="0" fontId="24" fillId="0" borderId="96" xfId="0" applyFont="1" applyBorder="1" applyAlignment="1">
      <alignment horizontal="left" vertical="center" wrapText="1"/>
    </xf>
    <xf numFmtId="0" fontId="24" fillId="0" borderId="82" xfId="0" applyFont="1" applyBorder="1" applyAlignment="1">
      <alignment horizontal="left" vertical="center" wrapText="1"/>
    </xf>
    <xf numFmtId="0" fontId="24" fillId="0" borderId="104" xfId="0" applyFont="1" applyBorder="1" applyAlignment="1">
      <alignment horizontal="left" vertical="center" wrapText="1"/>
    </xf>
    <xf numFmtId="0" fontId="17" fillId="0" borderId="96" xfId="0" applyFont="1" applyBorder="1" applyAlignment="1">
      <alignment vertical="center" wrapText="1"/>
    </xf>
    <xf numFmtId="0" fontId="17" fillId="0" borderId="82" xfId="0" applyFont="1" applyBorder="1" applyAlignment="1">
      <alignment vertical="center" wrapText="1"/>
    </xf>
    <xf numFmtId="0" fontId="17" fillId="0" borderId="104" xfId="0" applyFont="1" applyBorder="1" applyAlignment="1">
      <alignment vertical="center" wrapText="1"/>
    </xf>
    <xf numFmtId="0" fontId="52" fillId="0" borderId="31" xfId="0" applyFont="1" applyBorder="1" applyAlignment="1">
      <alignment vertical="center" wrapText="1"/>
    </xf>
    <xf numFmtId="0" fontId="52" fillId="0" borderId="32" xfId="0" applyFont="1" applyBorder="1" applyAlignment="1">
      <alignment vertical="center" wrapText="1"/>
    </xf>
    <xf numFmtId="0" fontId="52" fillId="0" borderId="33" xfId="0" applyFont="1" applyBorder="1" applyAlignment="1">
      <alignment vertical="center" wrapText="1"/>
    </xf>
    <xf numFmtId="0" fontId="46" fillId="31" borderId="31" xfId="0" applyFont="1" applyFill="1" applyBorder="1" applyAlignment="1">
      <alignment vertical="center" wrapText="1"/>
    </xf>
    <xf numFmtId="0" fontId="46" fillId="31" borderId="32" xfId="0" applyFont="1" applyFill="1" applyBorder="1" applyAlignment="1">
      <alignment vertical="center" wrapText="1"/>
    </xf>
    <xf numFmtId="0" fontId="46" fillId="31" borderId="33" xfId="0" applyFont="1" applyFill="1" applyBorder="1" applyAlignment="1">
      <alignment vertical="center" wrapText="1"/>
    </xf>
    <xf numFmtId="0" fontId="47" fillId="31" borderId="31" xfId="0" applyFont="1" applyFill="1" applyBorder="1" applyAlignment="1">
      <alignment vertical="center" wrapText="1"/>
    </xf>
    <xf numFmtId="0" fontId="39" fillId="31" borderId="32" xfId="0" applyFont="1" applyFill="1" applyBorder="1" applyAlignment="1">
      <alignment vertical="center" wrapText="1"/>
    </xf>
    <xf numFmtId="0" fontId="39" fillId="31" borderId="33" xfId="0" applyFont="1" applyFill="1" applyBorder="1" applyAlignment="1">
      <alignment vertical="center" wrapText="1"/>
    </xf>
    <xf numFmtId="0" fontId="23" fillId="31" borderId="76" xfId="0" applyFont="1" applyFill="1" applyBorder="1" applyAlignment="1">
      <alignment horizontal="left" vertical="center"/>
    </xf>
    <xf numFmtId="0" fontId="23" fillId="31" borderId="34" xfId="0" applyFont="1" applyFill="1" applyBorder="1" applyAlignment="1">
      <alignment horizontal="left" vertical="center"/>
    </xf>
    <xf numFmtId="0" fontId="23" fillId="31" borderId="38" xfId="0" applyFont="1" applyFill="1" applyBorder="1" applyAlignment="1">
      <alignment horizontal="left" vertical="center"/>
    </xf>
    <xf numFmtId="0" fontId="23" fillId="31" borderId="31" xfId="0" applyFont="1" applyFill="1" applyBorder="1" applyAlignment="1">
      <alignment vertical="center"/>
    </xf>
    <xf numFmtId="0" fontId="23" fillId="31" borderId="32" xfId="0" applyFont="1" applyFill="1" applyBorder="1" applyAlignment="1">
      <alignment vertical="center"/>
    </xf>
    <xf numFmtId="0" fontId="23" fillId="31" borderId="33" xfId="0" applyFont="1" applyFill="1" applyBorder="1" applyAlignment="1">
      <alignment vertical="center"/>
    </xf>
    <xf numFmtId="0" fontId="23" fillId="0" borderId="76" xfId="0" applyFont="1" applyBorder="1" applyAlignment="1">
      <alignment horizontal="left" vertical="center" wrapText="1"/>
    </xf>
    <xf numFmtId="0" fontId="23" fillId="0" borderId="34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1" fillId="0" borderId="96" xfId="0" applyFont="1" applyBorder="1" applyAlignment="1">
      <alignment vertical="center" wrapText="1"/>
    </xf>
    <xf numFmtId="0" fontId="0" fillId="0" borderId="82" xfId="0" applyBorder="1" applyAlignment="1">
      <alignment vertical="center" wrapText="1"/>
    </xf>
    <xf numFmtId="0" fontId="0" fillId="0" borderId="104" xfId="0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39" fillId="0" borderId="31" xfId="0" applyFont="1" applyBorder="1" applyAlignment="1">
      <alignment horizontal="left" vertical="center" wrapText="1" shrinkToFit="1"/>
    </xf>
    <xf numFmtId="0" fontId="39" fillId="0" borderId="32" xfId="0" applyFont="1" applyBorder="1" applyAlignment="1">
      <alignment horizontal="left" vertical="center" wrapText="1" shrinkToFit="1"/>
    </xf>
    <xf numFmtId="0" fontId="39" fillId="0" borderId="33" xfId="0" applyFont="1" applyBorder="1" applyAlignment="1">
      <alignment horizontal="left" vertical="center" wrapText="1" shrinkToFit="1"/>
    </xf>
    <xf numFmtId="0" fontId="25" fillId="0" borderId="107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111" xfId="0" applyFont="1" applyBorder="1" applyAlignment="1">
      <alignment horizontal="center" vertical="center"/>
    </xf>
    <xf numFmtId="0" fontId="24" fillId="31" borderId="31" xfId="0" applyFont="1" applyFill="1" applyBorder="1" applyAlignment="1">
      <alignment vertical="center" wrapText="1"/>
    </xf>
    <xf numFmtId="0" fontId="24" fillId="31" borderId="32" xfId="0" applyFont="1" applyFill="1" applyBorder="1" applyAlignment="1">
      <alignment vertical="center" wrapText="1"/>
    </xf>
    <xf numFmtId="0" fontId="24" fillId="31" borderId="33" xfId="0" applyFont="1" applyFill="1" applyBorder="1" applyAlignment="1">
      <alignment vertical="center" wrapText="1"/>
    </xf>
    <xf numFmtId="0" fontId="24" fillId="0" borderId="44" xfId="0" applyFont="1" applyBorder="1" applyAlignment="1">
      <alignment horizontal="center" vertical="center" wrapText="1" shrinkToFit="1"/>
    </xf>
    <xf numFmtId="0" fontId="39" fillId="0" borderId="41" xfId="0" applyFont="1" applyBorder="1" applyAlignment="1">
      <alignment vertical="center"/>
    </xf>
    <xf numFmtId="0" fontId="39" fillId="0" borderId="48" xfId="0" applyFont="1" applyBorder="1" applyAlignment="1">
      <alignment vertical="center"/>
    </xf>
    <xf numFmtId="0" fontId="24" fillId="31" borderId="31" xfId="0" applyFont="1" applyFill="1" applyBorder="1" applyAlignment="1">
      <alignment horizontal="left" vertical="center" wrapText="1"/>
    </xf>
    <xf numFmtId="0" fontId="24" fillId="31" borderId="32" xfId="0" applyFont="1" applyFill="1" applyBorder="1" applyAlignment="1">
      <alignment horizontal="left" vertical="center" wrapText="1"/>
    </xf>
    <xf numFmtId="0" fontId="24" fillId="31" borderId="33" xfId="0" applyFont="1" applyFill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47" fillId="31" borderId="31" xfId="0" applyFont="1" applyFill="1" applyBorder="1" applyAlignment="1">
      <alignment vertical="center"/>
    </xf>
    <xf numFmtId="0" fontId="47" fillId="31" borderId="32" xfId="0" applyFont="1" applyFill="1" applyBorder="1" applyAlignment="1">
      <alignment vertical="center"/>
    </xf>
    <xf numFmtId="0" fontId="47" fillId="31" borderId="33" xfId="0" applyFont="1" applyFill="1" applyBorder="1" applyAlignment="1">
      <alignment vertical="center"/>
    </xf>
    <xf numFmtId="0" fontId="47" fillId="31" borderId="32" xfId="0" applyFont="1" applyFill="1" applyBorder="1" applyAlignment="1">
      <alignment vertical="center" wrapText="1"/>
    </xf>
    <xf numFmtId="0" fontId="47" fillId="31" borderId="33" xfId="0" applyFont="1" applyFill="1" applyBorder="1" applyAlignment="1">
      <alignment vertical="center" wrapText="1"/>
    </xf>
    <xf numFmtId="1" fontId="38" fillId="0" borderId="44" xfId="0" applyNumberFormat="1" applyFont="1" applyBorder="1" applyAlignment="1">
      <alignment horizontal="center" vertical="center"/>
    </xf>
    <xf numFmtId="1" fontId="38" fillId="0" borderId="41" xfId="0" applyNumberFormat="1" applyFont="1" applyBorder="1" applyAlignment="1">
      <alignment horizontal="center" vertical="center"/>
    </xf>
    <xf numFmtId="1" fontId="38" fillId="0" borderId="48" xfId="0" applyNumberFormat="1" applyFont="1" applyBorder="1" applyAlignment="1">
      <alignment horizontal="center" vertical="center"/>
    </xf>
    <xf numFmtId="1" fontId="47" fillId="0" borderId="31" xfId="0" applyNumberFormat="1" applyFont="1" applyBorder="1" applyAlignment="1">
      <alignment horizontal="left" vertical="center" wrapText="1"/>
    </xf>
    <xf numFmtId="1" fontId="47" fillId="0" borderId="32" xfId="0" applyNumberFormat="1" applyFont="1" applyBorder="1" applyAlignment="1">
      <alignment horizontal="left" vertical="center" wrapText="1"/>
    </xf>
    <xf numFmtId="1" fontId="47" fillId="0" borderId="33" xfId="0" applyNumberFormat="1" applyFont="1" applyBorder="1" applyAlignment="1">
      <alignment horizontal="left" vertical="center" wrapText="1"/>
    </xf>
    <xf numFmtId="0" fontId="24" fillId="0" borderId="76" xfId="0" applyFont="1" applyBorder="1" applyAlignment="1">
      <alignment horizontal="center" vertical="center"/>
    </xf>
    <xf numFmtId="0" fontId="39" fillId="0" borderId="34" xfId="0" applyFont="1" applyBorder="1" applyAlignment="1">
      <alignment vertical="center"/>
    </xf>
    <xf numFmtId="0" fontId="39" fillId="0" borderId="38" xfId="0" applyFont="1" applyBorder="1" applyAlignment="1">
      <alignment vertical="center"/>
    </xf>
    <xf numFmtId="0" fontId="47" fillId="0" borderId="35" xfId="0" applyFont="1" applyBorder="1" applyAlignment="1">
      <alignment horizontal="left"/>
    </xf>
    <xf numFmtId="0" fontId="47" fillId="0" borderId="36" xfId="0" applyFont="1" applyBorder="1" applyAlignment="1">
      <alignment horizontal="left"/>
    </xf>
    <xf numFmtId="0" fontId="47" fillId="0" borderId="37" xfId="0" applyFont="1" applyBorder="1" applyAlignment="1">
      <alignment horizontal="left"/>
    </xf>
    <xf numFmtId="0" fontId="23" fillId="0" borderId="31" xfId="0" applyFont="1" applyBorder="1" applyAlignment="1">
      <alignment horizontal="left"/>
    </xf>
    <xf numFmtId="0" fontId="23" fillId="0" borderId="32" xfId="0" applyFont="1" applyBorder="1" applyAlignment="1">
      <alignment horizontal="left"/>
    </xf>
    <xf numFmtId="0" fontId="23" fillId="0" borderId="33" xfId="0" applyFont="1" applyBorder="1" applyAlignment="1">
      <alignment horizontal="left"/>
    </xf>
    <xf numFmtId="1" fontId="38" fillId="0" borderId="103" xfId="0" applyNumberFormat="1" applyFont="1" applyBorder="1" applyAlignment="1">
      <alignment horizontal="left" vertical="center" wrapText="1"/>
    </xf>
    <xf numFmtId="1" fontId="38" fillId="0" borderId="26" xfId="0" applyNumberFormat="1" applyFont="1" applyBorder="1" applyAlignment="1">
      <alignment horizontal="left" vertical="center" wrapText="1"/>
    </xf>
    <xf numFmtId="1" fontId="38" fillId="0" borderId="110" xfId="0" applyNumberFormat="1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47" fillId="0" borderId="59" xfId="0" applyFont="1" applyBorder="1" applyAlignment="1">
      <alignment horizontal="left"/>
    </xf>
    <xf numFmtId="0" fontId="38" fillId="0" borderId="35" xfId="0" applyFont="1" applyBorder="1" applyAlignment="1">
      <alignment horizontal="left" vertical="center"/>
    </xf>
    <xf numFmtId="0" fontId="38" fillId="0" borderId="36" xfId="0" applyFont="1" applyBorder="1" applyAlignment="1">
      <alignment horizontal="left" vertical="center"/>
    </xf>
    <xf numFmtId="0" fontId="38" fillId="0" borderId="37" xfId="0" applyFont="1" applyBorder="1" applyAlignment="1">
      <alignment horizontal="left" vertical="center"/>
    </xf>
    <xf numFmtId="0" fontId="38" fillId="0" borderId="31" xfId="0" applyFont="1" applyBorder="1" applyAlignment="1">
      <alignment vertical="center" wrapText="1"/>
    </xf>
    <xf numFmtId="0" fontId="24" fillId="0" borderId="32" xfId="0" applyFont="1" applyBorder="1" applyAlignment="1">
      <alignment vertical="center" wrapText="1"/>
    </xf>
    <xf numFmtId="0" fontId="24" fillId="0" borderId="33" xfId="0" applyFont="1" applyBorder="1" applyAlignment="1">
      <alignment vertical="center" wrapText="1"/>
    </xf>
    <xf numFmtId="0" fontId="17" fillId="0" borderId="31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23" fillId="0" borderId="35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3" fillId="0" borderId="96" xfId="0" applyFont="1" applyBorder="1" applyAlignment="1">
      <alignment horizontal="left" vertical="center"/>
    </xf>
    <xf numFmtId="0" fontId="23" fillId="0" borderId="82" xfId="0" applyFont="1" applyBorder="1" applyAlignment="1">
      <alignment horizontal="left" vertical="center"/>
    </xf>
    <xf numFmtId="0" fontId="23" fillId="0" borderId="104" xfId="0" applyFont="1" applyBorder="1" applyAlignment="1">
      <alignment horizontal="left" vertical="center"/>
    </xf>
    <xf numFmtId="0" fontId="38" fillId="31" borderId="35" xfId="0" applyFont="1" applyFill="1" applyBorder="1" applyAlignment="1">
      <alignment horizontal="left" vertical="center" wrapText="1"/>
    </xf>
    <xf numFmtId="0" fontId="38" fillId="31" borderId="36" xfId="0" applyFont="1" applyFill="1" applyBorder="1" applyAlignment="1">
      <alignment horizontal="left" vertical="center" wrapText="1"/>
    </xf>
    <xf numFmtId="0" fontId="38" fillId="31" borderId="37" xfId="0" applyFont="1" applyFill="1" applyBorder="1" applyAlignment="1">
      <alignment horizontal="left" vertical="center" wrapText="1"/>
    </xf>
    <xf numFmtId="0" fontId="39" fillId="31" borderId="31" xfId="0" applyFont="1" applyFill="1" applyBorder="1" applyAlignment="1">
      <alignment horizontal="left" vertical="center" wrapText="1"/>
    </xf>
    <xf numFmtId="0" fontId="39" fillId="31" borderId="32" xfId="0" applyFont="1" applyFill="1" applyBorder="1" applyAlignment="1">
      <alignment horizontal="left" vertical="center" wrapText="1"/>
    </xf>
    <xf numFmtId="0" fontId="39" fillId="31" borderId="33" xfId="0" applyFont="1" applyFill="1" applyBorder="1" applyAlignment="1">
      <alignment horizontal="left" vertical="center" wrapText="1"/>
    </xf>
    <xf numFmtId="0" fontId="39" fillId="0" borderId="32" xfId="0" applyFont="1" applyBorder="1" applyAlignment="1">
      <alignment horizontal="left" vertical="center"/>
    </xf>
    <xf numFmtId="0" fontId="39" fillId="0" borderId="33" xfId="0" applyFont="1" applyBorder="1" applyAlignment="1">
      <alignment horizontal="left" vertical="center"/>
    </xf>
    <xf numFmtId="0" fontId="17" fillId="31" borderId="31" xfId="0" applyFont="1" applyFill="1" applyBorder="1" applyAlignment="1">
      <alignment horizontal="left" vertical="center" wrapText="1"/>
    </xf>
    <xf numFmtId="0" fontId="17" fillId="31" borderId="32" xfId="0" applyFont="1" applyFill="1" applyBorder="1" applyAlignment="1">
      <alignment horizontal="left" vertical="center" wrapText="1"/>
    </xf>
    <xf numFmtId="0" fontId="17" fillId="31" borderId="33" xfId="0" applyFont="1" applyFill="1" applyBorder="1" applyAlignment="1">
      <alignment horizontal="left" vertical="center" wrapText="1"/>
    </xf>
    <xf numFmtId="0" fontId="39" fillId="0" borderId="32" xfId="0" applyFont="1" applyBorder="1" applyAlignment="1">
      <alignment vertical="center"/>
    </xf>
    <xf numFmtId="0" fontId="39" fillId="0" borderId="33" xfId="0" applyFont="1" applyBorder="1" applyAlignment="1">
      <alignment vertical="center"/>
    </xf>
    <xf numFmtId="0" fontId="47" fillId="31" borderId="35" xfId="0" applyFont="1" applyFill="1" applyBorder="1" applyAlignment="1">
      <alignment vertical="center" wrapText="1"/>
    </xf>
    <xf numFmtId="0" fontId="47" fillId="31" borderId="36" xfId="0" applyFont="1" applyFill="1" applyBorder="1" applyAlignment="1">
      <alignment vertical="center" wrapText="1"/>
    </xf>
    <xf numFmtId="0" fontId="47" fillId="31" borderId="37" xfId="0" applyFont="1" applyFill="1" applyBorder="1" applyAlignment="1">
      <alignment vertical="center" wrapText="1"/>
    </xf>
    <xf numFmtId="0" fontId="23" fillId="31" borderId="31" xfId="0" applyFont="1" applyFill="1" applyBorder="1" applyAlignment="1">
      <alignment vertical="center" wrapText="1"/>
    </xf>
    <xf numFmtId="0" fontId="23" fillId="31" borderId="35" xfId="0" applyFont="1" applyFill="1" applyBorder="1" applyAlignment="1">
      <alignment horizontal="left" vertical="center"/>
    </xf>
    <xf numFmtId="0" fontId="23" fillId="31" borderId="36" xfId="0" applyFont="1" applyFill="1" applyBorder="1" applyAlignment="1">
      <alignment horizontal="left" vertical="center"/>
    </xf>
    <xf numFmtId="0" fontId="23" fillId="31" borderId="37" xfId="0" applyFont="1" applyFill="1" applyBorder="1" applyAlignment="1">
      <alignment horizontal="left" vertical="center"/>
    </xf>
    <xf numFmtId="0" fontId="23" fillId="0" borderId="36" xfId="0" applyFont="1" applyBorder="1" applyAlignment="1">
      <alignment horizontal="left" vertical="center" wrapText="1"/>
    </xf>
    <xf numFmtId="0" fontId="23" fillId="0" borderId="37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/>
    </xf>
    <xf numFmtId="0" fontId="23" fillId="0" borderId="36" xfId="0" applyFont="1" applyBorder="1" applyAlignment="1">
      <alignment horizontal="left" vertical="center"/>
    </xf>
    <xf numFmtId="0" fontId="23" fillId="0" borderId="37" xfId="0" applyFont="1" applyBorder="1" applyAlignment="1">
      <alignment horizontal="left" vertical="center"/>
    </xf>
    <xf numFmtId="0" fontId="39" fillId="0" borderId="32" xfId="0" applyFont="1" applyBorder="1"/>
    <xf numFmtId="0" fontId="39" fillId="0" borderId="33" xfId="0" applyFont="1" applyBorder="1"/>
    <xf numFmtId="0" fontId="24" fillId="0" borderId="31" xfId="0" applyFont="1" applyBorder="1" applyAlignment="1">
      <alignment horizontal="left" vertical="center" wrapText="1"/>
    </xf>
    <xf numFmtId="0" fontId="47" fillId="31" borderId="31" xfId="0" applyFont="1" applyFill="1" applyBorder="1" applyAlignment="1">
      <alignment horizontal="left" vertical="center" wrapText="1" shrinkToFit="1"/>
    </xf>
    <xf numFmtId="0" fontId="47" fillId="31" borderId="32" xfId="0" applyFont="1" applyFill="1" applyBorder="1" applyAlignment="1">
      <alignment horizontal="left" vertical="center" wrapText="1" shrinkToFit="1"/>
    </xf>
    <xf numFmtId="0" fontId="47" fillId="31" borderId="33" xfId="0" applyFont="1" applyFill="1" applyBorder="1" applyAlignment="1">
      <alignment horizontal="left" vertical="center" wrapText="1" shrinkToFit="1"/>
    </xf>
    <xf numFmtId="0" fontId="19" fillId="0" borderId="31" xfId="0" applyFont="1" applyBorder="1" applyAlignment="1">
      <alignment vertical="center" wrapText="1"/>
    </xf>
    <xf numFmtId="0" fontId="19" fillId="0" borderId="32" xfId="0" applyFont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0" fontId="1" fillId="0" borderId="96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17" fillId="31" borderId="31" xfId="0" applyFont="1" applyFill="1" applyBorder="1" applyAlignment="1">
      <alignment horizontal="left" vertical="center"/>
    </xf>
    <xf numFmtId="0" fontId="17" fillId="31" borderId="32" xfId="0" applyFont="1" applyFill="1" applyBorder="1" applyAlignment="1">
      <alignment horizontal="left" vertical="center"/>
    </xf>
    <xf numFmtId="0" fontId="17" fillId="31" borderId="33" xfId="0" applyFont="1" applyFill="1" applyBorder="1" applyAlignment="1">
      <alignment horizontal="left" vertical="center"/>
    </xf>
    <xf numFmtId="0" fontId="46" fillId="31" borderId="31" xfId="0" applyFont="1" applyFill="1" applyBorder="1" applyAlignment="1">
      <alignment horizontal="left" vertical="center"/>
    </xf>
    <xf numFmtId="0" fontId="46" fillId="31" borderId="32" xfId="0" applyFont="1" applyFill="1" applyBorder="1" applyAlignment="1">
      <alignment horizontal="left" vertical="center"/>
    </xf>
    <xf numFmtId="0" fontId="46" fillId="31" borderId="33" xfId="0" applyFont="1" applyFill="1" applyBorder="1" applyAlignment="1">
      <alignment horizontal="left" vertical="center"/>
    </xf>
    <xf numFmtId="0" fontId="47" fillId="31" borderId="35" xfId="0" applyFont="1" applyFill="1" applyBorder="1" applyAlignment="1">
      <alignment horizontal="left" vertical="center"/>
    </xf>
    <xf numFmtId="0" fontId="47" fillId="31" borderId="36" xfId="0" applyFont="1" applyFill="1" applyBorder="1" applyAlignment="1">
      <alignment horizontal="left" vertical="center"/>
    </xf>
    <xf numFmtId="0" fontId="47" fillId="31" borderId="37" xfId="0" applyFont="1" applyFill="1" applyBorder="1" applyAlignment="1">
      <alignment horizontal="left" vertical="center"/>
    </xf>
    <xf numFmtId="0" fontId="47" fillId="0" borderId="59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1" fontId="38" fillId="0" borderId="31" xfId="0" applyNumberFormat="1" applyFont="1" applyBorder="1" applyAlignment="1">
      <alignment horizontal="left" vertical="center" wrapText="1"/>
    </xf>
    <xf numFmtId="1" fontId="38" fillId="0" borderId="32" xfId="0" applyNumberFormat="1" applyFont="1" applyBorder="1" applyAlignment="1">
      <alignment horizontal="left" vertical="center" wrapText="1"/>
    </xf>
    <xf numFmtId="1" fontId="38" fillId="0" borderId="33" xfId="0" applyNumberFormat="1" applyFont="1" applyBorder="1" applyAlignment="1">
      <alignment horizontal="left" vertical="center" wrapText="1"/>
    </xf>
    <xf numFmtId="1" fontId="68" fillId="0" borderId="80" xfId="0" applyNumberFormat="1" applyFont="1" applyBorder="1" applyAlignment="1">
      <alignment horizontal="left" vertical="center" wrapText="1"/>
    </xf>
    <xf numFmtId="1" fontId="68" fillId="0" borderId="0" xfId="0" applyNumberFormat="1" applyFont="1" applyBorder="1" applyAlignment="1">
      <alignment horizontal="left" vertical="center" wrapText="1"/>
    </xf>
    <xf numFmtId="1" fontId="68" fillId="0" borderId="70" xfId="0" applyNumberFormat="1" applyFont="1" applyBorder="1" applyAlignment="1">
      <alignment horizontal="left" vertical="center" wrapText="1"/>
    </xf>
    <xf numFmtId="0" fontId="38" fillId="0" borderId="103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110" xfId="0" applyFont="1" applyBorder="1" applyAlignment="1">
      <alignment horizontal="left" vertical="center" wrapText="1"/>
    </xf>
    <xf numFmtId="0" fontId="23" fillId="0" borderId="76" xfId="0" applyFont="1" applyBorder="1" applyAlignment="1">
      <alignment vertical="center" wrapText="1"/>
    </xf>
    <xf numFmtId="0" fontId="39" fillId="0" borderId="34" xfId="0" applyFont="1" applyBorder="1" applyAlignment="1">
      <alignment vertical="center" wrapText="1"/>
    </xf>
    <xf numFmtId="0" fontId="39" fillId="0" borderId="38" xfId="0" applyFont="1" applyBorder="1" applyAlignment="1">
      <alignment vertical="center" wrapText="1"/>
    </xf>
    <xf numFmtId="1" fontId="46" fillId="0" borderId="31" xfId="0" applyNumberFormat="1" applyFont="1" applyBorder="1" applyAlignment="1">
      <alignment horizontal="left" vertical="center" wrapText="1"/>
    </xf>
    <xf numFmtId="1" fontId="46" fillId="0" borderId="32" xfId="0" applyNumberFormat="1" applyFont="1" applyBorder="1" applyAlignment="1">
      <alignment horizontal="left" vertical="center" wrapText="1"/>
    </xf>
    <xf numFmtId="1" fontId="46" fillId="0" borderId="33" xfId="0" applyNumberFormat="1" applyFont="1" applyBorder="1" applyAlignment="1">
      <alignment horizontal="left" vertical="center" wrapText="1"/>
    </xf>
    <xf numFmtId="0" fontId="38" fillId="0" borderId="46" xfId="0" applyFont="1" applyBorder="1" applyAlignment="1">
      <alignment horizontal="center" vertical="center"/>
    </xf>
    <xf numFmtId="0" fontId="38" fillId="0" borderId="31" xfId="0" applyFont="1" applyBorder="1" applyAlignment="1">
      <alignment horizontal="left" vertical="center"/>
    </xf>
    <xf numFmtId="0" fontId="38" fillId="0" borderId="32" xfId="0" applyFont="1" applyBorder="1" applyAlignment="1">
      <alignment horizontal="left" vertical="center"/>
    </xf>
    <xf numFmtId="0" fontId="38" fillId="0" borderId="33" xfId="0" applyFont="1" applyBorder="1" applyAlignment="1">
      <alignment horizontal="left" vertical="center"/>
    </xf>
    <xf numFmtId="0" fontId="24" fillId="0" borderId="31" xfId="0" applyFont="1" applyBorder="1" applyAlignment="1">
      <alignment horizontal="left" vertical="center" wrapText="1" shrinkToFit="1"/>
    </xf>
    <xf numFmtId="0" fontId="24" fillId="0" borderId="32" xfId="0" applyFont="1" applyBorder="1" applyAlignment="1">
      <alignment horizontal="left" vertical="center" wrapText="1" shrinkToFit="1"/>
    </xf>
    <xf numFmtId="0" fontId="24" fillId="0" borderId="33" xfId="0" applyFont="1" applyBorder="1" applyAlignment="1">
      <alignment horizontal="left" vertical="center" wrapText="1" shrinkToFit="1"/>
    </xf>
    <xf numFmtId="0" fontId="18" fillId="0" borderId="35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left" vertical="center" wrapText="1"/>
    </xf>
    <xf numFmtId="0" fontId="39" fillId="0" borderId="65" xfId="0" applyFont="1" applyBorder="1" applyAlignment="1">
      <alignment horizontal="center" vertical="center"/>
    </xf>
    <xf numFmtId="0" fontId="24" fillId="31" borderId="103" xfId="0" applyFont="1" applyFill="1" applyBorder="1" applyAlignment="1">
      <alignment horizontal="left" vertical="center"/>
    </xf>
    <xf numFmtId="0" fontId="24" fillId="31" borderId="26" xfId="0" applyFont="1" applyFill="1" applyBorder="1" applyAlignment="1">
      <alignment horizontal="left" vertical="center"/>
    </xf>
    <xf numFmtId="0" fontId="24" fillId="31" borderId="110" xfId="0" applyFont="1" applyFill="1" applyBorder="1" applyAlignment="1">
      <alignment horizontal="left" vertical="center"/>
    </xf>
    <xf numFmtId="0" fontId="39" fillId="0" borderId="14" xfId="0" applyFont="1" applyBorder="1" applyAlignment="1">
      <alignment horizontal="center" vertical="center"/>
    </xf>
    <xf numFmtId="9" fontId="38" fillId="0" borderId="44" xfId="73" applyFont="1" applyBorder="1" applyAlignment="1">
      <alignment horizontal="center" vertical="center"/>
    </xf>
    <xf numFmtId="9" fontId="38" fillId="0" borderId="41" xfId="73" applyFont="1" applyBorder="1" applyAlignment="1">
      <alignment horizontal="center" vertical="center"/>
    </xf>
    <xf numFmtId="9" fontId="38" fillId="0" borderId="48" xfId="73" applyFont="1" applyBorder="1" applyAlignment="1">
      <alignment horizontal="center" vertical="center"/>
    </xf>
    <xf numFmtId="0" fontId="52" fillId="0" borderId="21" xfId="0" applyFont="1" applyBorder="1" applyAlignment="1">
      <alignment horizontal="center"/>
    </xf>
    <xf numFmtId="0" fontId="52" fillId="0" borderId="14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52" fillId="0" borderId="107" xfId="0" applyFont="1" applyBorder="1" applyAlignment="1">
      <alignment horizontal="center"/>
    </xf>
    <xf numFmtId="0" fontId="52" fillId="0" borderId="24" xfId="0" applyFont="1" applyBorder="1" applyAlignment="1">
      <alignment horizontal="center"/>
    </xf>
    <xf numFmtId="0" fontId="52" fillId="0" borderId="111" xfId="0" applyFont="1" applyBorder="1" applyAlignment="1">
      <alignment horizontal="center"/>
    </xf>
    <xf numFmtId="0" fontId="17" fillId="0" borderId="31" xfId="0" applyFont="1" applyBorder="1" applyAlignment="1">
      <alignment horizontal="left" wrapText="1"/>
    </xf>
    <xf numFmtId="0" fontId="17" fillId="0" borderId="32" xfId="0" applyFont="1" applyBorder="1" applyAlignment="1">
      <alignment horizontal="left" wrapText="1"/>
    </xf>
    <xf numFmtId="0" fontId="17" fillId="0" borderId="33" xfId="0" applyFont="1" applyBorder="1" applyAlignment="1">
      <alignment horizontal="left" wrapText="1"/>
    </xf>
    <xf numFmtId="0" fontId="19" fillId="0" borderId="31" xfId="0" applyFont="1" applyBorder="1" applyAlignment="1">
      <alignment horizontal="left" wrapText="1"/>
    </xf>
    <xf numFmtId="0" fontId="19" fillId="0" borderId="32" xfId="0" applyFont="1" applyBorder="1" applyAlignment="1">
      <alignment horizontal="left" wrapText="1"/>
    </xf>
    <xf numFmtId="0" fontId="19" fillId="0" borderId="33" xfId="0" applyFont="1" applyBorder="1" applyAlignment="1">
      <alignment horizontal="left" wrapText="1"/>
    </xf>
    <xf numFmtId="0" fontId="19" fillId="0" borderId="31" xfId="0" applyFont="1" applyBorder="1" applyAlignment="1">
      <alignment vertical="top" wrapText="1"/>
    </xf>
    <xf numFmtId="0" fontId="19" fillId="0" borderId="32" xfId="0" applyFont="1" applyBorder="1" applyAlignment="1">
      <alignment vertical="top" wrapText="1"/>
    </xf>
    <xf numFmtId="0" fontId="19" fillId="0" borderId="33" xfId="0" applyFont="1" applyBorder="1" applyAlignment="1">
      <alignment vertical="top" wrapText="1"/>
    </xf>
    <xf numFmtId="0" fontId="50" fillId="0" borderId="31" xfId="0" applyFont="1" applyBorder="1" applyAlignment="1">
      <alignment horizontal="left"/>
    </xf>
    <xf numFmtId="0" fontId="50" fillId="0" borderId="32" xfId="0" applyFont="1" applyBorder="1" applyAlignment="1">
      <alignment horizontal="left"/>
    </xf>
    <xf numFmtId="0" fontId="50" fillId="0" borderId="33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0" fontId="19" fillId="0" borderId="33" xfId="0" applyFont="1" applyBorder="1" applyAlignment="1">
      <alignment horizontal="left"/>
    </xf>
    <xf numFmtId="0" fontId="38" fillId="0" borderId="112" xfId="0" applyFont="1" applyBorder="1" applyAlignment="1">
      <alignment horizontal="center"/>
    </xf>
    <xf numFmtId="0" fontId="38" fillId="0" borderId="46" xfId="0" applyFont="1" applyBorder="1" applyAlignment="1">
      <alignment horizontal="center"/>
    </xf>
    <xf numFmtId="0" fontId="38" fillId="0" borderId="113" xfId="0" applyFont="1" applyBorder="1" applyAlignment="1">
      <alignment horizontal="center"/>
    </xf>
    <xf numFmtId="0" fontId="38" fillId="0" borderId="76" xfId="0" applyFont="1" applyBorder="1" applyAlignment="1">
      <alignment horizontal="center"/>
    </xf>
    <xf numFmtId="0" fontId="38" fillId="0" borderId="34" xfId="0" applyFont="1" applyBorder="1" applyAlignment="1">
      <alignment horizontal="center"/>
    </xf>
    <xf numFmtId="0" fontId="38" fillId="0" borderId="38" xfId="0" applyFont="1" applyBorder="1" applyAlignment="1">
      <alignment horizontal="center"/>
    </xf>
    <xf numFmtId="0" fontId="38" fillId="0" borderId="88" xfId="0" applyFont="1" applyBorder="1" applyAlignment="1">
      <alignment horizontal="left" vertical="center"/>
    </xf>
    <xf numFmtId="0" fontId="38" fillId="0" borderId="114" xfId="0" applyFont="1" applyBorder="1" applyAlignment="1">
      <alignment horizontal="left" vertical="center"/>
    </xf>
    <xf numFmtId="0" fontId="38" fillId="0" borderId="115" xfId="0" applyFont="1" applyBorder="1" applyAlignment="1">
      <alignment horizontal="left" vertical="center"/>
    </xf>
    <xf numFmtId="0" fontId="39" fillId="0" borderId="35" xfId="0" applyFont="1" applyBorder="1" applyAlignment="1">
      <alignment horizontal="left" vertical="center" wrapText="1" shrinkToFit="1"/>
    </xf>
    <xf numFmtId="0" fontId="39" fillId="0" borderId="36" xfId="0" applyFont="1" applyBorder="1" applyAlignment="1">
      <alignment horizontal="left" vertical="center" wrapText="1" shrinkToFit="1"/>
    </xf>
    <xf numFmtId="0" fontId="39" fillId="0" borderId="37" xfId="0" applyFont="1" applyBorder="1" applyAlignment="1">
      <alignment horizontal="left" vertical="center" wrapText="1" shrinkToFit="1"/>
    </xf>
    <xf numFmtId="0" fontId="47" fillId="0" borderId="35" xfId="0" applyFont="1" applyBorder="1" applyAlignment="1">
      <alignment horizontal="left" vertical="center" wrapText="1"/>
    </xf>
    <xf numFmtId="0" fontId="47" fillId="0" borderId="36" xfId="0" applyFont="1" applyBorder="1" applyAlignment="1">
      <alignment horizontal="left" vertical="center" wrapText="1"/>
    </xf>
    <xf numFmtId="0" fontId="47" fillId="0" borderId="37" xfId="0" applyFont="1" applyBorder="1" applyAlignment="1">
      <alignment horizontal="left" vertical="center" wrapText="1"/>
    </xf>
    <xf numFmtId="0" fontId="47" fillId="0" borderId="80" xfId="0" applyFont="1" applyBorder="1" applyAlignment="1">
      <alignment horizontal="left" vertical="center" wrapText="1"/>
    </xf>
    <xf numFmtId="0" fontId="47" fillId="0" borderId="0" xfId="0" applyFont="1" applyAlignment="1">
      <alignment horizontal="left" vertical="center" wrapText="1"/>
    </xf>
    <xf numFmtId="0" fontId="47" fillId="0" borderId="70" xfId="0" applyFont="1" applyBorder="1" applyAlignment="1">
      <alignment horizontal="left" vertical="center" wrapText="1"/>
    </xf>
    <xf numFmtId="0" fontId="39" fillId="31" borderId="31" xfId="0" applyFont="1" applyFill="1" applyBorder="1" applyAlignment="1">
      <alignment horizontal="left" vertical="center"/>
    </xf>
    <xf numFmtId="0" fontId="39" fillId="31" borderId="32" xfId="0" applyFont="1" applyFill="1" applyBorder="1" applyAlignment="1">
      <alignment horizontal="left" vertical="center"/>
    </xf>
    <xf numFmtId="0" fontId="39" fillId="31" borderId="33" xfId="0" applyFont="1" applyFill="1" applyBorder="1" applyAlignment="1">
      <alignment horizontal="left" vertical="center"/>
    </xf>
    <xf numFmtId="0" fontId="51" fillId="31" borderId="32" xfId="0" applyFont="1" applyFill="1" applyBorder="1" applyAlignment="1">
      <alignment vertical="center" wrapText="1"/>
    </xf>
    <xf numFmtId="0" fontId="51" fillId="31" borderId="33" xfId="0" applyFont="1" applyFill="1" applyBorder="1" applyAlignment="1">
      <alignment vertical="center" wrapText="1"/>
    </xf>
    <xf numFmtId="0" fontId="19" fillId="0" borderId="41" xfId="0" applyFont="1" applyBorder="1" applyAlignment="1">
      <alignment horizontal="center" vertical="center"/>
    </xf>
    <xf numFmtId="0" fontId="39" fillId="0" borderId="31" xfId="0" applyFont="1" applyBorder="1" applyAlignment="1">
      <alignment horizontal="left" vertical="center"/>
    </xf>
    <xf numFmtId="0" fontId="39" fillId="31" borderId="31" xfId="0" applyFont="1" applyFill="1" applyBorder="1" applyAlignment="1">
      <alignment vertical="center" wrapText="1"/>
    </xf>
    <xf numFmtId="0" fontId="47" fillId="0" borderId="62" xfId="0" applyFont="1" applyBorder="1" applyAlignment="1">
      <alignment horizontal="left"/>
    </xf>
    <xf numFmtId="0" fontId="52" fillId="0" borderId="29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74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52" fillId="0" borderId="21" xfId="0" applyFont="1" applyBorder="1" applyAlignment="1">
      <alignment horizontal="center" vertical="center"/>
    </xf>
    <xf numFmtId="0" fontId="52" fillId="0" borderId="14" xfId="0" applyFont="1" applyBorder="1" applyAlignment="1">
      <alignment horizontal="center" vertical="center"/>
    </xf>
    <xf numFmtId="0" fontId="52" fillId="0" borderId="2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40" fillId="32" borderId="26" xfId="0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top" wrapText="1" shrinkToFit="1"/>
    </xf>
    <xf numFmtId="0" fontId="24" fillId="0" borderId="0" xfId="0" applyFont="1" applyBorder="1" applyAlignment="1">
      <alignment horizontal="center" vertical="center" wrapText="1" shrinkToFit="1"/>
    </xf>
    <xf numFmtId="0" fontId="1" fillId="0" borderId="25" xfId="0" applyFont="1" applyBorder="1" applyAlignment="1">
      <alignment horizontal="center" vertical="top" wrapText="1" shrinkToFit="1"/>
    </xf>
    <xf numFmtId="0" fontId="52" fillId="0" borderId="107" xfId="0" applyFont="1" applyBorder="1" applyAlignment="1">
      <alignment horizontal="center" vertical="center"/>
    </xf>
    <xf numFmtId="0" fontId="52" fillId="0" borderId="24" xfId="0" applyFont="1" applyBorder="1" applyAlignment="1">
      <alignment horizontal="center" vertical="center"/>
    </xf>
    <xf numFmtId="0" fontId="52" fillId="0" borderId="111" xfId="0" applyFont="1" applyBorder="1" applyAlignment="1">
      <alignment horizontal="center" vertical="center"/>
    </xf>
    <xf numFmtId="1" fontId="47" fillId="0" borderId="103" xfId="0" applyNumberFormat="1" applyFont="1" applyBorder="1" applyAlignment="1">
      <alignment horizontal="left" vertical="center" wrapText="1"/>
    </xf>
    <xf numFmtId="1" fontId="47" fillId="0" borderId="26" xfId="0" applyNumberFormat="1" applyFont="1" applyBorder="1" applyAlignment="1">
      <alignment horizontal="left" vertical="center" wrapText="1"/>
    </xf>
    <xf numFmtId="1" fontId="47" fillId="0" borderId="110" xfId="0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0" fontId="23" fillId="31" borderId="96" xfId="0" applyFont="1" applyFill="1" applyBorder="1" applyAlignment="1">
      <alignment vertical="center" wrapText="1"/>
    </xf>
    <xf numFmtId="0" fontId="39" fillId="0" borderId="82" xfId="0" applyFont="1" applyBorder="1" applyAlignment="1">
      <alignment vertical="center" wrapText="1"/>
    </xf>
    <xf numFmtId="0" fontId="39" fillId="0" borderId="104" xfId="0" applyFont="1" applyBorder="1" applyAlignment="1">
      <alignment vertical="center" wrapText="1"/>
    </xf>
    <xf numFmtId="0" fontId="23" fillId="31" borderId="35" xfId="0" applyFont="1" applyFill="1" applyBorder="1" applyAlignment="1">
      <alignment vertical="center" wrapText="1"/>
    </xf>
    <xf numFmtId="0" fontId="39" fillId="0" borderId="36" xfId="0" applyFont="1" applyBorder="1" applyAlignment="1">
      <alignment vertical="center" wrapText="1"/>
    </xf>
    <xf numFmtId="0" fontId="39" fillId="0" borderId="37" xfId="0" applyFont="1" applyBorder="1" applyAlignment="1">
      <alignment vertical="center" wrapText="1"/>
    </xf>
    <xf numFmtId="0" fontId="1" fillId="0" borderId="44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39" fillId="31" borderId="31" xfId="0" applyFont="1" applyFill="1" applyBorder="1" applyAlignment="1">
      <alignment horizontal="left"/>
    </xf>
    <xf numFmtId="0" fontId="39" fillId="31" borderId="32" xfId="0" applyFont="1" applyFill="1" applyBorder="1" applyAlignment="1">
      <alignment horizontal="left"/>
    </xf>
    <xf numFmtId="0" fontId="39" fillId="31" borderId="33" xfId="0" applyFont="1" applyFill="1" applyBorder="1" applyAlignment="1">
      <alignment horizontal="left"/>
    </xf>
    <xf numFmtId="0" fontId="39" fillId="31" borderId="96" xfId="0" applyFont="1" applyFill="1" applyBorder="1" applyAlignment="1">
      <alignment horizontal="left"/>
    </xf>
    <xf numFmtId="0" fontId="39" fillId="31" borderId="82" xfId="0" applyFont="1" applyFill="1" applyBorder="1" applyAlignment="1">
      <alignment horizontal="left"/>
    </xf>
    <xf numFmtId="0" fontId="39" fillId="31" borderId="104" xfId="0" applyFont="1" applyFill="1" applyBorder="1" applyAlignment="1">
      <alignment horizontal="left"/>
    </xf>
    <xf numFmtId="0" fontId="23" fillId="0" borderId="31" xfId="0" applyFont="1" applyBorder="1" applyAlignment="1">
      <alignment horizontal="left" wrapText="1"/>
    </xf>
    <xf numFmtId="0" fontId="23" fillId="0" borderId="32" xfId="0" applyFont="1" applyBorder="1" applyAlignment="1">
      <alignment horizontal="left" wrapText="1"/>
    </xf>
    <xf numFmtId="0" fontId="23" fillId="0" borderId="33" xfId="0" applyFont="1" applyBorder="1" applyAlignment="1">
      <alignment horizontal="left" wrapText="1"/>
    </xf>
  </cellXfs>
  <cellStyles count="7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Accent 1 1" xfId="19"/>
    <cellStyle name="Accent 2 1" xfId="20"/>
    <cellStyle name="Accent 3 1" xfId="21"/>
    <cellStyle name="Accent 4" xfId="22"/>
    <cellStyle name="Bad 1" xfId="23"/>
    <cellStyle name="Error 1" xfId="24"/>
    <cellStyle name="Footnote 1" xfId="25"/>
    <cellStyle name="Good 1" xfId="26"/>
    <cellStyle name="Heading 1 1" xfId="27"/>
    <cellStyle name="Heading 2 1" xfId="28"/>
    <cellStyle name="Heading 3" xfId="29"/>
    <cellStyle name="Neutral 1" xfId="30"/>
    <cellStyle name="Note 1" xfId="31"/>
    <cellStyle name="Status 1" xfId="32"/>
    <cellStyle name="Text 1" xfId="33"/>
    <cellStyle name="Warning 1" xfId="34"/>
    <cellStyle name="Акцент1 2" xfId="35"/>
    <cellStyle name="Акцент2 2" xfId="36"/>
    <cellStyle name="Акцент3 2" xfId="37"/>
    <cellStyle name="Акцент4 2" xfId="38"/>
    <cellStyle name="Акцент5 2" xfId="39"/>
    <cellStyle name="Акцент6 2" xfId="40"/>
    <cellStyle name="Ввод " xfId="41" builtinId="20" customBuiltin="1"/>
    <cellStyle name="Вывод" xfId="42" builtinId="21" customBuiltin="1"/>
    <cellStyle name="Вычисление" xfId="43" builtinId="22" customBuiltin="1"/>
    <cellStyle name="Гиперссылка 2" xfId="44"/>
    <cellStyle name="Гиперссылка 3" xfId="45"/>
    <cellStyle name="Гиперссылка 4" xfId="46"/>
    <cellStyle name="Заголовок 1" xfId="47" builtinId="16" customBuiltin="1"/>
    <cellStyle name="Заголовок 2" xfId="48" builtinId="17" customBuiltin="1"/>
    <cellStyle name="Заголовок 3" xfId="49" builtinId="18" customBuiltin="1"/>
    <cellStyle name="Заголовок 4" xfId="50" builtinId="19" customBuiltin="1"/>
    <cellStyle name="Итог 2" xfId="51"/>
    <cellStyle name="Контрольная ячейка 2" xfId="52"/>
    <cellStyle name="Название" xfId="53" builtinId="15" customBuiltin="1"/>
    <cellStyle name="Нейтральный" xfId="54" builtinId="28" customBuiltin="1"/>
    <cellStyle name="Обычный" xfId="0" builtinId="0"/>
    <cellStyle name="Обычный 2" xfId="55"/>
    <cellStyle name="Обычный 2 2" xfId="56"/>
    <cellStyle name="Обычный 2 3" xfId="57"/>
    <cellStyle name="Обычный 2 8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" xfId="67" builtinId="53" customBuiltin="1"/>
    <cellStyle name="Примечание 2" xfId="68"/>
    <cellStyle name="Процентный 2" xfId="69"/>
    <cellStyle name="Процентный 2 2" xfId="70"/>
    <cellStyle name="Процентный 3" xfId="71"/>
    <cellStyle name="Процентный 4" xfId="72"/>
    <cellStyle name="Процентный 5" xfId="73"/>
    <cellStyle name="Связанная ячейка" xfId="74" builtinId="24" customBuiltin="1"/>
    <cellStyle name="Текст предупреждения 2" xfId="75"/>
    <cellStyle name="Финансовый 2" xfId="76"/>
    <cellStyle name="Хороший" xfId="77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2181225</xdr:colOff>
      <xdr:row>11</xdr:row>
      <xdr:rowOff>205105</xdr:rowOff>
    </xdr:from>
    <xdr:to>
      <xdr:col>5</xdr:col>
      <xdr:colOff>2775790</xdr:colOff>
      <xdr:row>13</xdr:row>
      <xdr:rowOff>0</xdr:rowOff>
    </xdr:to>
    <xdr:sp macro="" textlink="">
      <xdr:nvSpPr>
        <xdr:cNvPr id="2" name="AutoShape 62"/>
        <xdr:cNvSpPr>
          <a:spLocks noChangeArrowheads="1"/>
        </xdr:cNvSpPr>
      </xdr:nvSpPr>
      <xdr:spPr bwMode="auto">
        <a:xfrm>
          <a:off x="7820025" y="1710055"/>
          <a:ext cx="594565" cy="45212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1834291</xdr:colOff>
      <xdr:row>55</xdr:row>
      <xdr:rowOff>84729</xdr:rowOff>
    </xdr:from>
    <xdr:to>
      <xdr:col>5</xdr:col>
      <xdr:colOff>2487706</xdr:colOff>
      <xdr:row>58</xdr:row>
      <xdr:rowOff>89647</xdr:rowOff>
    </xdr:to>
    <xdr:sp macro="" textlink="">
      <xdr:nvSpPr>
        <xdr:cNvPr id="3" name="AutoShape 62"/>
        <xdr:cNvSpPr>
          <a:spLocks noChangeArrowheads="1"/>
        </xdr:cNvSpPr>
      </xdr:nvSpPr>
      <xdr:spPr bwMode="auto">
        <a:xfrm>
          <a:off x="7473091" y="10524129"/>
          <a:ext cx="653415" cy="49069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876935</xdr:colOff>
      <xdr:row>234</xdr:row>
      <xdr:rowOff>60539</xdr:rowOff>
    </xdr:from>
    <xdr:to>
      <xdr:col>5</xdr:col>
      <xdr:colOff>1461722</xdr:colOff>
      <xdr:row>237</xdr:row>
      <xdr:rowOff>86392</xdr:rowOff>
    </xdr:to>
    <xdr:sp macro="" textlink="">
      <xdr:nvSpPr>
        <xdr:cNvPr id="4" name="AutoShape 62"/>
        <xdr:cNvSpPr>
          <a:spLocks noChangeArrowheads="1"/>
        </xdr:cNvSpPr>
      </xdr:nvSpPr>
      <xdr:spPr bwMode="auto">
        <a:xfrm>
          <a:off x="6515735" y="40122689"/>
          <a:ext cx="584787" cy="51162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1729740</xdr:colOff>
      <xdr:row>306</xdr:row>
      <xdr:rowOff>7795</xdr:rowOff>
    </xdr:from>
    <xdr:to>
      <xdr:col>5</xdr:col>
      <xdr:colOff>2316504</xdr:colOff>
      <xdr:row>308</xdr:row>
      <xdr:rowOff>156881</xdr:rowOff>
    </xdr:to>
    <xdr:sp macro="" textlink="">
      <xdr:nvSpPr>
        <xdr:cNvPr id="6" name="AutoShape 75"/>
        <xdr:cNvSpPr>
          <a:spLocks noChangeArrowheads="1"/>
        </xdr:cNvSpPr>
      </xdr:nvSpPr>
      <xdr:spPr bwMode="auto">
        <a:xfrm>
          <a:off x="7368540" y="52242895"/>
          <a:ext cx="586764" cy="49198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1023545</xdr:colOff>
      <xdr:row>209</xdr:row>
      <xdr:rowOff>116665</xdr:rowOff>
    </xdr:from>
    <xdr:to>
      <xdr:col>5</xdr:col>
      <xdr:colOff>1610009</xdr:colOff>
      <xdr:row>212</xdr:row>
      <xdr:rowOff>61935</xdr:rowOff>
    </xdr:to>
    <xdr:sp macro="" textlink="">
      <xdr:nvSpPr>
        <xdr:cNvPr id="7" name="AutoShape 75"/>
        <xdr:cNvSpPr>
          <a:spLocks noChangeArrowheads="1"/>
        </xdr:cNvSpPr>
      </xdr:nvSpPr>
      <xdr:spPr bwMode="auto">
        <a:xfrm>
          <a:off x="6662345" y="36073540"/>
          <a:ext cx="586464" cy="45009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1562312</xdr:colOff>
      <xdr:row>152</xdr:row>
      <xdr:rowOff>72812</xdr:rowOff>
    </xdr:from>
    <xdr:to>
      <xdr:col>5</xdr:col>
      <xdr:colOff>2274769</xdr:colOff>
      <xdr:row>155</xdr:row>
      <xdr:rowOff>4566</xdr:rowOff>
    </xdr:to>
    <xdr:sp macro="" textlink="">
      <xdr:nvSpPr>
        <xdr:cNvPr id="8" name="AutoShape 1189"/>
        <xdr:cNvSpPr>
          <a:spLocks noChangeArrowheads="1"/>
        </xdr:cNvSpPr>
      </xdr:nvSpPr>
      <xdr:spPr bwMode="auto">
        <a:xfrm>
          <a:off x="7201112" y="26590412"/>
          <a:ext cx="712457" cy="41752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1872379</xdr:colOff>
      <xdr:row>242</xdr:row>
      <xdr:rowOff>78441</xdr:rowOff>
    </xdr:from>
    <xdr:to>
      <xdr:col>5</xdr:col>
      <xdr:colOff>2460626</xdr:colOff>
      <xdr:row>245</xdr:row>
      <xdr:rowOff>99654</xdr:rowOff>
    </xdr:to>
    <xdr:sp macro="" textlink="">
      <xdr:nvSpPr>
        <xdr:cNvPr id="9" name="AutoShape 75"/>
        <xdr:cNvSpPr>
          <a:spLocks noChangeArrowheads="1"/>
        </xdr:cNvSpPr>
      </xdr:nvSpPr>
      <xdr:spPr bwMode="auto">
        <a:xfrm>
          <a:off x="7511179" y="41893191"/>
          <a:ext cx="588247" cy="52603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1923452</xdr:colOff>
      <xdr:row>298</xdr:row>
      <xdr:rowOff>72154</xdr:rowOff>
    </xdr:from>
    <xdr:to>
      <xdr:col>5</xdr:col>
      <xdr:colOff>2518131</xdr:colOff>
      <xdr:row>301</xdr:row>
      <xdr:rowOff>78441</xdr:rowOff>
    </xdr:to>
    <xdr:sp macro="" textlink="">
      <xdr:nvSpPr>
        <xdr:cNvPr id="10" name="AutoShape 1837"/>
        <xdr:cNvSpPr>
          <a:spLocks noChangeArrowheads="1"/>
        </xdr:cNvSpPr>
      </xdr:nvSpPr>
      <xdr:spPr bwMode="auto">
        <a:xfrm>
          <a:off x="7562252" y="50992804"/>
          <a:ext cx="594679" cy="49206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2211705</xdr:colOff>
      <xdr:row>271</xdr:row>
      <xdr:rowOff>30692</xdr:rowOff>
    </xdr:from>
    <xdr:to>
      <xdr:col>6</xdr:col>
      <xdr:colOff>43951</xdr:colOff>
      <xdr:row>273</xdr:row>
      <xdr:rowOff>140925</xdr:rowOff>
    </xdr:to>
    <xdr:sp macro="" textlink="">
      <xdr:nvSpPr>
        <xdr:cNvPr id="11" name="AutoShape 1838"/>
        <xdr:cNvSpPr>
          <a:spLocks noChangeArrowheads="1"/>
        </xdr:cNvSpPr>
      </xdr:nvSpPr>
      <xdr:spPr bwMode="auto">
        <a:xfrm>
          <a:off x="7850505" y="46560317"/>
          <a:ext cx="651646" cy="43408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2218054</xdr:colOff>
      <xdr:row>279</xdr:row>
      <xdr:rowOff>109007</xdr:rowOff>
    </xdr:from>
    <xdr:to>
      <xdr:col>6</xdr:col>
      <xdr:colOff>82759</xdr:colOff>
      <xdr:row>282</xdr:row>
      <xdr:rowOff>27311</xdr:rowOff>
    </xdr:to>
    <xdr:sp macro="" textlink="">
      <xdr:nvSpPr>
        <xdr:cNvPr id="12" name="AutoShape 1839"/>
        <xdr:cNvSpPr>
          <a:spLocks noChangeArrowheads="1"/>
        </xdr:cNvSpPr>
      </xdr:nvSpPr>
      <xdr:spPr bwMode="auto">
        <a:xfrm>
          <a:off x="7856854" y="47934032"/>
          <a:ext cx="684105" cy="40407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2223135</xdr:colOff>
      <xdr:row>275</xdr:row>
      <xdr:rowOff>45508</xdr:rowOff>
    </xdr:from>
    <xdr:to>
      <xdr:col>6</xdr:col>
      <xdr:colOff>74751</xdr:colOff>
      <xdr:row>277</xdr:row>
      <xdr:rowOff>102117</xdr:rowOff>
    </xdr:to>
    <xdr:sp macro="" textlink="">
      <xdr:nvSpPr>
        <xdr:cNvPr id="13" name="AutoShape 1840"/>
        <xdr:cNvSpPr>
          <a:spLocks noChangeArrowheads="1"/>
        </xdr:cNvSpPr>
      </xdr:nvSpPr>
      <xdr:spPr bwMode="auto">
        <a:xfrm>
          <a:off x="7861935" y="47222833"/>
          <a:ext cx="671016" cy="38045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1539875</xdr:colOff>
      <xdr:row>230</xdr:row>
      <xdr:rowOff>16933</xdr:rowOff>
    </xdr:from>
    <xdr:to>
      <xdr:col>5</xdr:col>
      <xdr:colOff>2115524</xdr:colOff>
      <xdr:row>233</xdr:row>
      <xdr:rowOff>40035</xdr:rowOff>
    </xdr:to>
    <xdr:sp macro="" textlink="">
      <xdr:nvSpPr>
        <xdr:cNvPr id="14" name="AutoShape 62"/>
        <xdr:cNvSpPr>
          <a:spLocks noChangeArrowheads="1"/>
        </xdr:cNvSpPr>
      </xdr:nvSpPr>
      <xdr:spPr bwMode="auto">
        <a:xfrm>
          <a:off x="7178675" y="39412333"/>
          <a:ext cx="575649" cy="50887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1802765</xdr:colOff>
      <xdr:row>223</xdr:row>
      <xdr:rowOff>6138</xdr:rowOff>
    </xdr:from>
    <xdr:to>
      <xdr:col>5</xdr:col>
      <xdr:colOff>2370495</xdr:colOff>
      <xdr:row>226</xdr:row>
      <xdr:rowOff>34974</xdr:rowOff>
    </xdr:to>
    <xdr:sp macro="" textlink="">
      <xdr:nvSpPr>
        <xdr:cNvPr id="15" name="AutoShape 1099"/>
        <xdr:cNvSpPr>
          <a:spLocks noChangeArrowheads="1"/>
        </xdr:cNvSpPr>
      </xdr:nvSpPr>
      <xdr:spPr bwMode="auto">
        <a:xfrm>
          <a:off x="7441565" y="38268063"/>
          <a:ext cx="567730" cy="51461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1582420</xdr:colOff>
      <xdr:row>135</xdr:row>
      <xdr:rowOff>22748</xdr:rowOff>
    </xdr:from>
    <xdr:to>
      <xdr:col>5</xdr:col>
      <xdr:colOff>2271927</xdr:colOff>
      <xdr:row>137</xdr:row>
      <xdr:rowOff>112059</xdr:rowOff>
    </xdr:to>
    <xdr:sp macro="" textlink="">
      <xdr:nvSpPr>
        <xdr:cNvPr id="18" name="AutoShape 1204"/>
        <xdr:cNvSpPr>
          <a:spLocks noChangeArrowheads="1"/>
        </xdr:cNvSpPr>
      </xdr:nvSpPr>
      <xdr:spPr bwMode="auto">
        <a:xfrm>
          <a:off x="7221220" y="23720948"/>
          <a:ext cx="689507" cy="43221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831626</xdr:colOff>
      <xdr:row>139</xdr:row>
      <xdr:rowOff>0</xdr:rowOff>
    </xdr:from>
    <xdr:to>
      <xdr:col>5</xdr:col>
      <xdr:colOff>1521133</xdr:colOff>
      <xdr:row>141</xdr:row>
      <xdr:rowOff>100853</xdr:rowOff>
    </xdr:to>
    <xdr:sp macro="" textlink="">
      <xdr:nvSpPr>
        <xdr:cNvPr id="19" name="AutoShape 1204"/>
        <xdr:cNvSpPr>
          <a:spLocks noChangeArrowheads="1"/>
        </xdr:cNvSpPr>
      </xdr:nvSpPr>
      <xdr:spPr bwMode="auto">
        <a:xfrm>
          <a:off x="6470426" y="24364950"/>
          <a:ext cx="689507" cy="44375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1604832</xdr:colOff>
      <xdr:row>142</xdr:row>
      <xdr:rowOff>67234</xdr:rowOff>
    </xdr:from>
    <xdr:to>
      <xdr:col>5</xdr:col>
      <xdr:colOff>2294339</xdr:colOff>
      <xdr:row>144</xdr:row>
      <xdr:rowOff>112059</xdr:rowOff>
    </xdr:to>
    <xdr:sp macro="" textlink="">
      <xdr:nvSpPr>
        <xdr:cNvPr id="20" name="AutoShape 1204"/>
        <xdr:cNvSpPr>
          <a:spLocks noChangeArrowheads="1"/>
        </xdr:cNvSpPr>
      </xdr:nvSpPr>
      <xdr:spPr bwMode="auto">
        <a:xfrm>
          <a:off x="7243632" y="24937009"/>
          <a:ext cx="689507" cy="3782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2106705</xdr:colOff>
      <xdr:row>43</xdr:row>
      <xdr:rowOff>22412</xdr:rowOff>
    </xdr:from>
    <xdr:to>
      <xdr:col>5</xdr:col>
      <xdr:colOff>2760120</xdr:colOff>
      <xdr:row>46</xdr:row>
      <xdr:rowOff>27330</xdr:rowOff>
    </xdr:to>
    <xdr:sp macro="" textlink="">
      <xdr:nvSpPr>
        <xdr:cNvPr id="21" name="AutoShape 62"/>
        <xdr:cNvSpPr>
          <a:spLocks noChangeArrowheads="1"/>
        </xdr:cNvSpPr>
      </xdr:nvSpPr>
      <xdr:spPr bwMode="auto">
        <a:xfrm>
          <a:off x="7745505" y="8518712"/>
          <a:ext cx="653415" cy="49069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179294</xdr:colOff>
      <xdr:row>18</xdr:row>
      <xdr:rowOff>235323</xdr:rowOff>
    </xdr:from>
    <xdr:to>
      <xdr:col>5</xdr:col>
      <xdr:colOff>842612</xdr:colOff>
      <xdr:row>20</xdr:row>
      <xdr:rowOff>138355</xdr:rowOff>
    </xdr:to>
    <xdr:sp macro="" textlink="">
      <xdr:nvSpPr>
        <xdr:cNvPr id="22" name="AutoShape 2737"/>
        <xdr:cNvSpPr>
          <a:spLocks noChangeArrowheads="1"/>
        </xdr:cNvSpPr>
      </xdr:nvSpPr>
      <xdr:spPr bwMode="auto">
        <a:xfrm>
          <a:off x="5818094" y="3530973"/>
          <a:ext cx="663318" cy="38880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2310279</xdr:colOff>
      <xdr:row>111</xdr:row>
      <xdr:rowOff>0</xdr:rowOff>
    </xdr:from>
    <xdr:to>
      <xdr:col>6</xdr:col>
      <xdr:colOff>169616</xdr:colOff>
      <xdr:row>114</xdr:row>
      <xdr:rowOff>43752</xdr:rowOff>
    </xdr:to>
    <xdr:sp macro="" textlink="">
      <xdr:nvSpPr>
        <xdr:cNvPr id="23" name="AutoShape 1204"/>
        <xdr:cNvSpPr>
          <a:spLocks noChangeArrowheads="1"/>
        </xdr:cNvSpPr>
      </xdr:nvSpPr>
      <xdr:spPr bwMode="auto">
        <a:xfrm>
          <a:off x="7949079" y="19754850"/>
          <a:ext cx="678737" cy="53905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2360358</xdr:colOff>
      <xdr:row>106</xdr:row>
      <xdr:rowOff>0</xdr:rowOff>
    </xdr:from>
    <xdr:to>
      <xdr:col>6</xdr:col>
      <xdr:colOff>161339</xdr:colOff>
      <xdr:row>109</xdr:row>
      <xdr:rowOff>1</xdr:rowOff>
    </xdr:to>
    <xdr:sp macro="" textlink="">
      <xdr:nvSpPr>
        <xdr:cNvPr id="24" name="AutoShape 1190"/>
        <xdr:cNvSpPr>
          <a:spLocks noChangeArrowheads="1"/>
        </xdr:cNvSpPr>
      </xdr:nvSpPr>
      <xdr:spPr bwMode="auto">
        <a:xfrm>
          <a:off x="7999158" y="18735675"/>
          <a:ext cx="620381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2</xdr:col>
      <xdr:colOff>4029075</xdr:colOff>
      <xdr:row>0</xdr:row>
      <xdr:rowOff>152400</xdr:rowOff>
    </xdr:from>
    <xdr:to>
      <xdr:col>2</xdr:col>
      <xdr:colOff>666750</xdr:colOff>
      <xdr:row>0</xdr:row>
      <xdr:rowOff>466725</xdr:rowOff>
    </xdr:to>
    <xdr:pic>
      <xdr:nvPicPr>
        <xdr:cNvPr id="329777" name="Picture 4" descr="Товарный знак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67275" y="152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85725</xdr:rowOff>
    </xdr:from>
    <xdr:to>
      <xdr:col>0</xdr:col>
      <xdr:colOff>723900</xdr:colOff>
      <xdr:row>3</xdr:row>
      <xdr:rowOff>66675</xdr:rowOff>
    </xdr:to>
    <xdr:pic>
      <xdr:nvPicPr>
        <xdr:cNvPr id="329778" name="Picture 1480" descr="WZ110131_Tschuvaschtorgtechnik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381000"/>
          <a:ext cx="657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4029075</xdr:colOff>
      <xdr:row>0</xdr:row>
      <xdr:rowOff>152400</xdr:rowOff>
    </xdr:from>
    <xdr:to>
      <xdr:col>2</xdr:col>
      <xdr:colOff>666750</xdr:colOff>
      <xdr:row>0</xdr:row>
      <xdr:rowOff>466725</xdr:rowOff>
    </xdr:to>
    <xdr:pic>
      <xdr:nvPicPr>
        <xdr:cNvPr id="329779" name="Picture 4" descr="Товарный знак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67275" y="152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4029075</xdr:colOff>
      <xdr:row>0</xdr:row>
      <xdr:rowOff>152400</xdr:rowOff>
    </xdr:from>
    <xdr:to>
      <xdr:col>2</xdr:col>
      <xdr:colOff>666750</xdr:colOff>
      <xdr:row>0</xdr:row>
      <xdr:rowOff>466725</xdr:rowOff>
    </xdr:to>
    <xdr:pic>
      <xdr:nvPicPr>
        <xdr:cNvPr id="329780" name="Picture 4" descr="Товарный знак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67275" y="152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2181225</xdr:colOff>
      <xdr:row>11</xdr:row>
      <xdr:rowOff>205105</xdr:rowOff>
    </xdr:from>
    <xdr:to>
      <xdr:col>5</xdr:col>
      <xdr:colOff>2775790</xdr:colOff>
      <xdr:row>13</xdr:row>
      <xdr:rowOff>0</xdr:rowOff>
    </xdr:to>
    <xdr:sp macro="" textlink="">
      <xdr:nvSpPr>
        <xdr:cNvPr id="33" name="AutoShape 62"/>
        <xdr:cNvSpPr>
          <a:spLocks noChangeArrowheads="1"/>
        </xdr:cNvSpPr>
      </xdr:nvSpPr>
      <xdr:spPr bwMode="auto">
        <a:xfrm>
          <a:off x="7820025" y="1710055"/>
          <a:ext cx="594565" cy="45212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1834291</xdr:colOff>
      <xdr:row>55</xdr:row>
      <xdr:rowOff>84729</xdr:rowOff>
    </xdr:from>
    <xdr:to>
      <xdr:col>5</xdr:col>
      <xdr:colOff>2487706</xdr:colOff>
      <xdr:row>58</xdr:row>
      <xdr:rowOff>89647</xdr:rowOff>
    </xdr:to>
    <xdr:sp macro="" textlink="">
      <xdr:nvSpPr>
        <xdr:cNvPr id="34" name="AutoShape 62"/>
        <xdr:cNvSpPr>
          <a:spLocks noChangeArrowheads="1"/>
        </xdr:cNvSpPr>
      </xdr:nvSpPr>
      <xdr:spPr bwMode="auto">
        <a:xfrm>
          <a:off x="7473091" y="10524129"/>
          <a:ext cx="653415" cy="49069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876935</xdr:colOff>
      <xdr:row>235</xdr:row>
      <xdr:rowOff>52695</xdr:rowOff>
    </xdr:from>
    <xdr:to>
      <xdr:col>5</xdr:col>
      <xdr:colOff>1461722</xdr:colOff>
      <xdr:row>238</xdr:row>
      <xdr:rowOff>91350</xdr:rowOff>
    </xdr:to>
    <xdr:sp macro="" textlink="">
      <xdr:nvSpPr>
        <xdr:cNvPr id="35" name="AutoShape 62"/>
        <xdr:cNvSpPr>
          <a:spLocks noChangeArrowheads="1"/>
        </xdr:cNvSpPr>
      </xdr:nvSpPr>
      <xdr:spPr bwMode="auto">
        <a:xfrm>
          <a:off x="6515735" y="40276770"/>
          <a:ext cx="584787" cy="52443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1729740</xdr:colOff>
      <xdr:row>307</xdr:row>
      <xdr:rowOff>12837</xdr:rowOff>
    </xdr:from>
    <xdr:to>
      <xdr:col>5</xdr:col>
      <xdr:colOff>2316504</xdr:colOff>
      <xdr:row>310</xdr:row>
      <xdr:rowOff>1915</xdr:rowOff>
    </xdr:to>
    <xdr:sp macro="" textlink="">
      <xdr:nvSpPr>
        <xdr:cNvPr id="37" name="AutoShape 75"/>
        <xdr:cNvSpPr>
          <a:spLocks noChangeArrowheads="1"/>
        </xdr:cNvSpPr>
      </xdr:nvSpPr>
      <xdr:spPr bwMode="auto">
        <a:xfrm>
          <a:off x="7368540" y="52409862"/>
          <a:ext cx="586764" cy="49390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1023545</xdr:colOff>
      <xdr:row>210</xdr:row>
      <xdr:rowOff>121707</xdr:rowOff>
    </xdr:from>
    <xdr:to>
      <xdr:col>5</xdr:col>
      <xdr:colOff>1610009</xdr:colOff>
      <xdr:row>213</xdr:row>
      <xdr:rowOff>63471</xdr:rowOff>
    </xdr:to>
    <xdr:sp macro="" textlink="">
      <xdr:nvSpPr>
        <xdr:cNvPr id="38" name="AutoShape 75"/>
        <xdr:cNvSpPr>
          <a:spLocks noChangeArrowheads="1"/>
        </xdr:cNvSpPr>
      </xdr:nvSpPr>
      <xdr:spPr bwMode="auto">
        <a:xfrm>
          <a:off x="6662345" y="36240507"/>
          <a:ext cx="586464" cy="44658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1562312</xdr:colOff>
      <xdr:row>153</xdr:row>
      <xdr:rowOff>77855</xdr:rowOff>
    </xdr:from>
    <xdr:to>
      <xdr:col>5</xdr:col>
      <xdr:colOff>2274769</xdr:colOff>
      <xdr:row>156</xdr:row>
      <xdr:rowOff>28</xdr:rowOff>
    </xdr:to>
    <xdr:sp macro="" textlink="">
      <xdr:nvSpPr>
        <xdr:cNvPr id="39" name="AutoShape 1189"/>
        <xdr:cNvSpPr>
          <a:spLocks noChangeArrowheads="1"/>
        </xdr:cNvSpPr>
      </xdr:nvSpPr>
      <xdr:spPr bwMode="auto">
        <a:xfrm>
          <a:off x="7201112" y="26757380"/>
          <a:ext cx="712457" cy="40794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1872379</xdr:colOff>
      <xdr:row>243</xdr:row>
      <xdr:rowOff>79001</xdr:rowOff>
    </xdr:from>
    <xdr:to>
      <xdr:col>5</xdr:col>
      <xdr:colOff>2460626</xdr:colOff>
      <xdr:row>246</xdr:row>
      <xdr:rowOff>99127</xdr:rowOff>
    </xdr:to>
    <xdr:sp macro="" textlink="">
      <xdr:nvSpPr>
        <xdr:cNvPr id="40" name="AutoShape 75"/>
        <xdr:cNvSpPr>
          <a:spLocks noChangeArrowheads="1"/>
        </xdr:cNvSpPr>
      </xdr:nvSpPr>
      <xdr:spPr bwMode="auto">
        <a:xfrm>
          <a:off x="7511179" y="42055676"/>
          <a:ext cx="588247" cy="5249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1923452</xdr:colOff>
      <xdr:row>299</xdr:row>
      <xdr:rowOff>77197</xdr:rowOff>
    </xdr:from>
    <xdr:to>
      <xdr:col>5</xdr:col>
      <xdr:colOff>2518131</xdr:colOff>
      <xdr:row>302</xdr:row>
      <xdr:rowOff>73945</xdr:rowOff>
    </xdr:to>
    <xdr:sp macro="" textlink="">
      <xdr:nvSpPr>
        <xdr:cNvPr id="41" name="AutoShape 1837"/>
        <xdr:cNvSpPr>
          <a:spLocks noChangeArrowheads="1"/>
        </xdr:cNvSpPr>
      </xdr:nvSpPr>
      <xdr:spPr bwMode="auto">
        <a:xfrm>
          <a:off x="7562252" y="51159772"/>
          <a:ext cx="594679" cy="48252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2211705</xdr:colOff>
      <xdr:row>272</xdr:row>
      <xdr:rowOff>35734</xdr:rowOff>
    </xdr:from>
    <xdr:to>
      <xdr:col>6</xdr:col>
      <xdr:colOff>43951</xdr:colOff>
      <xdr:row>274</xdr:row>
      <xdr:rowOff>136546</xdr:rowOff>
    </xdr:to>
    <xdr:sp macro="" textlink="">
      <xdr:nvSpPr>
        <xdr:cNvPr id="42" name="AutoShape 1838"/>
        <xdr:cNvSpPr>
          <a:spLocks noChangeArrowheads="1"/>
        </xdr:cNvSpPr>
      </xdr:nvSpPr>
      <xdr:spPr bwMode="auto">
        <a:xfrm>
          <a:off x="7850505" y="46727284"/>
          <a:ext cx="651646" cy="42466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2218054</xdr:colOff>
      <xdr:row>280</xdr:row>
      <xdr:rowOff>104525</xdr:rowOff>
    </xdr:from>
    <xdr:to>
      <xdr:col>6</xdr:col>
      <xdr:colOff>82759</xdr:colOff>
      <xdr:row>283</xdr:row>
      <xdr:rowOff>32315</xdr:rowOff>
    </xdr:to>
    <xdr:sp macro="" textlink="">
      <xdr:nvSpPr>
        <xdr:cNvPr id="43" name="AutoShape 1839"/>
        <xdr:cNvSpPr>
          <a:spLocks noChangeArrowheads="1"/>
        </xdr:cNvSpPr>
      </xdr:nvSpPr>
      <xdr:spPr bwMode="auto">
        <a:xfrm>
          <a:off x="7856854" y="48091475"/>
          <a:ext cx="684105" cy="41356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2223135</xdr:colOff>
      <xdr:row>276</xdr:row>
      <xdr:rowOff>41026</xdr:rowOff>
    </xdr:from>
    <xdr:to>
      <xdr:col>6</xdr:col>
      <xdr:colOff>74751</xdr:colOff>
      <xdr:row>278</xdr:row>
      <xdr:rowOff>97634</xdr:rowOff>
    </xdr:to>
    <xdr:sp macro="" textlink="">
      <xdr:nvSpPr>
        <xdr:cNvPr id="44" name="AutoShape 1840"/>
        <xdr:cNvSpPr>
          <a:spLocks noChangeArrowheads="1"/>
        </xdr:cNvSpPr>
      </xdr:nvSpPr>
      <xdr:spPr bwMode="auto">
        <a:xfrm>
          <a:off x="7861935" y="47380276"/>
          <a:ext cx="671016" cy="38045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1539875</xdr:colOff>
      <xdr:row>231</xdr:row>
      <xdr:rowOff>12450</xdr:rowOff>
    </xdr:from>
    <xdr:to>
      <xdr:col>5</xdr:col>
      <xdr:colOff>2115524</xdr:colOff>
      <xdr:row>234</xdr:row>
      <xdr:rowOff>45233</xdr:rowOff>
    </xdr:to>
    <xdr:sp macro="" textlink="">
      <xdr:nvSpPr>
        <xdr:cNvPr id="45" name="AutoShape 62"/>
        <xdr:cNvSpPr>
          <a:spLocks noChangeArrowheads="1"/>
        </xdr:cNvSpPr>
      </xdr:nvSpPr>
      <xdr:spPr bwMode="auto">
        <a:xfrm>
          <a:off x="7178675" y="39569775"/>
          <a:ext cx="575649" cy="51855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1802765</xdr:colOff>
      <xdr:row>224</xdr:row>
      <xdr:rowOff>11181</xdr:rowOff>
    </xdr:from>
    <xdr:to>
      <xdr:col>5</xdr:col>
      <xdr:colOff>2370495</xdr:colOff>
      <xdr:row>227</xdr:row>
      <xdr:rowOff>30593</xdr:rowOff>
    </xdr:to>
    <xdr:sp macro="" textlink="">
      <xdr:nvSpPr>
        <xdr:cNvPr id="46" name="AutoShape 1099"/>
        <xdr:cNvSpPr>
          <a:spLocks noChangeArrowheads="1"/>
        </xdr:cNvSpPr>
      </xdr:nvSpPr>
      <xdr:spPr bwMode="auto">
        <a:xfrm>
          <a:off x="7441565" y="38435031"/>
          <a:ext cx="567730" cy="50518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1582420</xdr:colOff>
      <xdr:row>136</xdr:row>
      <xdr:rowOff>27791</xdr:rowOff>
    </xdr:from>
    <xdr:to>
      <xdr:col>5</xdr:col>
      <xdr:colOff>2271927</xdr:colOff>
      <xdr:row>138</xdr:row>
      <xdr:rowOff>113438</xdr:rowOff>
    </xdr:to>
    <xdr:sp macro="" textlink="">
      <xdr:nvSpPr>
        <xdr:cNvPr id="49" name="AutoShape 1204"/>
        <xdr:cNvSpPr>
          <a:spLocks noChangeArrowheads="1"/>
        </xdr:cNvSpPr>
      </xdr:nvSpPr>
      <xdr:spPr bwMode="auto">
        <a:xfrm>
          <a:off x="7221220" y="23887916"/>
          <a:ext cx="689507" cy="42854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831626</xdr:colOff>
      <xdr:row>140</xdr:row>
      <xdr:rowOff>5043</xdr:rowOff>
    </xdr:from>
    <xdr:to>
      <xdr:col>5</xdr:col>
      <xdr:colOff>1521133</xdr:colOff>
      <xdr:row>142</xdr:row>
      <xdr:rowOff>102329</xdr:rowOff>
    </xdr:to>
    <xdr:sp macro="" textlink="">
      <xdr:nvSpPr>
        <xdr:cNvPr id="50" name="AutoShape 1204"/>
        <xdr:cNvSpPr>
          <a:spLocks noChangeArrowheads="1"/>
        </xdr:cNvSpPr>
      </xdr:nvSpPr>
      <xdr:spPr bwMode="auto">
        <a:xfrm>
          <a:off x="6470426" y="24531918"/>
          <a:ext cx="689507" cy="44018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1604832</xdr:colOff>
      <xdr:row>143</xdr:row>
      <xdr:rowOff>72277</xdr:rowOff>
    </xdr:from>
    <xdr:to>
      <xdr:col>5</xdr:col>
      <xdr:colOff>2294339</xdr:colOff>
      <xdr:row>145</xdr:row>
      <xdr:rowOff>117101</xdr:rowOff>
    </xdr:to>
    <xdr:sp macro="" textlink="">
      <xdr:nvSpPr>
        <xdr:cNvPr id="51" name="AutoShape 1204"/>
        <xdr:cNvSpPr>
          <a:spLocks noChangeArrowheads="1"/>
        </xdr:cNvSpPr>
      </xdr:nvSpPr>
      <xdr:spPr bwMode="auto">
        <a:xfrm>
          <a:off x="7243632" y="25103977"/>
          <a:ext cx="689507" cy="37819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2106705</xdr:colOff>
      <xdr:row>43</xdr:row>
      <xdr:rowOff>22412</xdr:rowOff>
    </xdr:from>
    <xdr:to>
      <xdr:col>5</xdr:col>
      <xdr:colOff>2760120</xdr:colOff>
      <xdr:row>46</xdr:row>
      <xdr:rowOff>27330</xdr:rowOff>
    </xdr:to>
    <xdr:sp macro="" textlink="">
      <xdr:nvSpPr>
        <xdr:cNvPr id="52" name="AutoShape 62"/>
        <xdr:cNvSpPr>
          <a:spLocks noChangeArrowheads="1"/>
        </xdr:cNvSpPr>
      </xdr:nvSpPr>
      <xdr:spPr bwMode="auto">
        <a:xfrm>
          <a:off x="7745505" y="8518712"/>
          <a:ext cx="653415" cy="49069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179294</xdr:colOff>
      <xdr:row>18</xdr:row>
      <xdr:rowOff>235323</xdr:rowOff>
    </xdr:from>
    <xdr:to>
      <xdr:col>5</xdr:col>
      <xdr:colOff>842612</xdr:colOff>
      <xdr:row>20</xdr:row>
      <xdr:rowOff>138355</xdr:rowOff>
    </xdr:to>
    <xdr:sp macro="" textlink="">
      <xdr:nvSpPr>
        <xdr:cNvPr id="53" name="AutoShape 2737"/>
        <xdr:cNvSpPr>
          <a:spLocks noChangeArrowheads="1"/>
        </xdr:cNvSpPr>
      </xdr:nvSpPr>
      <xdr:spPr bwMode="auto">
        <a:xfrm>
          <a:off x="5818094" y="3530973"/>
          <a:ext cx="663318" cy="38880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2310279</xdr:colOff>
      <xdr:row>112</xdr:row>
      <xdr:rowOff>1681</xdr:rowOff>
    </xdr:from>
    <xdr:to>
      <xdr:col>6</xdr:col>
      <xdr:colOff>169616</xdr:colOff>
      <xdr:row>115</xdr:row>
      <xdr:rowOff>48948</xdr:rowOff>
    </xdr:to>
    <xdr:sp macro="" textlink="">
      <xdr:nvSpPr>
        <xdr:cNvPr id="54" name="AutoShape 1204"/>
        <xdr:cNvSpPr>
          <a:spLocks noChangeArrowheads="1"/>
        </xdr:cNvSpPr>
      </xdr:nvSpPr>
      <xdr:spPr bwMode="auto">
        <a:xfrm>
          <a:off x="7949079" y="19918456"/>
          <a:ext cx="678737" cy="54256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2360358</xdr:colOff>
      <xdr:row>107</xdr:row>
      <xdr:rowOff>5042</xdr:rowOff>
    </xdr:from>
    <xdr:to>
      <xdr:col>6</xdr:col>
      <xdr:colOff>161339</xdr:colOff>
      <xdr:row>110</xdr:row>
      <xdr:rowOff>5043</xdr:rowOff>
    </xdr:to>
    <xdr:sp macro="" textlink="">
      <xdr:nvSpPr>
        <xdr:cNvPr id="55" name="AutoShape 1190"/>
        <xdr:cNvSpPr>
          <a:spLocks noChangeArrowheads="1"/>
        </xdr:cNvSpPr>
      </xdr:nvSpPr>
      <xdr:spPr bwMode="auto">
        <a:xfrm>
          <a:off x="7999158" y="18902642"/>
          <a:ext cx="620381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2</xdr:col>
      <xdr:colOff>4029075</xdr:colOff>
      <xdr:row>0</xdr:row>
      <xdr:rowOff>152400</xdr:rowOff>
    </xdr:from>
    <xdr:to>
      <xdr:col>2</xdr:col>
      <xdr:colOff>666750</xdr:colOff>
      <xdr:row>0</xdr:row>
      <xdr:rowOff>466725</xdr:rowOff>
    </xdr:to>
    <xdr:pic>
      <xdr:nvPicPr>
        <xdr:cNvPr id="329801" name="Picture 4" descr="Товарный знак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67275" y="152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2181225</xdr:colOff>
      <xdr:row>8</xdr:row>
      <xdr:rowOff>205105</xdr:rowOff>
    </xdr:from>
    <xdr:to>
      <xdr:col>5</xdr:col>
      <xdr:colOff>2775790</xdr:colOff>
      <xdr:row>10</xdr:row>
      <xdr:rowOff>0</xdr:rowOff>
    </xdr:to>
    <xdr:sp macro="" textlink="">
      <xdr:nvSpPr>
        <xdr:cNvPr id="61" name="AutoShape 62"/>
        <xdr:cNvSpPr>
          <a:spLocks noChangeArrowheads="1"/>
        </xdr:cNvSpPr>
      </xdr:nvSpPr>
      <xdr:spPr bwMode="auto">
        <a:xfrm>
          <a:off x="7820025" y="1643380"/>
          <a:ext cx="594565" cy="45212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1834291</xdr:colOff>
      <xdr:row>52</xdr:row>
      <xdr:rowOff>84729</xdr:rowOff>
    </xdr:from>
    <xdr:to>
      <xdr:col>5</xdr:col>
      <xdr:colOff>2487706</xdr:colOff>
      <xdr:row>55</xdr:row>
      <xdr:rowOff>89647</xdr:rowOff>
    </xdr:to>
    <xdr:sp macro="" textlink="">
      <xdr:nvSpPr>
        <xdr:cNvPr id="62" name="AutoShape 62"/>
        <xdr:cNvSpPr>
          <a:spLocks noChangeArrowheads="1"/>
        </xdr:cNvSpPr>
      </xdr:nvSpPr>
      <xdr:spPr bwMode="auto">
        <a:xfrm>
          <a:off x="7473091" y="10457454"/>
          <a:ext cx="653415" cy="49069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876935</xdr:colOff>
      <xdr:row>238</xdr:row>
      <xdr:rowOff>51014</xdr:rowOff>
    </xdr:from>
    <xdr:to>
      <xdr:col>5</xdr:col>
      <xdr:colOff>1461722</xdr:colOff>
      <xdr:row>241</xdr:row>
      <xdr:rowOff>89669</xdr:rowOff>
    </xdr:to>
    <xdr:sp macro="" textlink="">
      <xdr:nvSpPr>
        <xdr:cNvPr id="63" name="AutoShape 62"/>
        <xdr:cNvSpPr>
          <a:spLocks noChangeArrowheads="1"/>
        </xdr:cNvSpPr>
      </xdr:nvSpPr>
      <xdr:spPr bwMode="auto">
        <a:xfrm>
          <a:off x="6515735" y="40722764"/>
          <a:ext cx="584787" cy="52443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1729740</xdr:colOff>
      <xdr:row>310</xdr:row>
      <xdr:rowOff>11156</xdr:rowOff>
    </xdr:from>
    <xdr:to>
      <xdr:col>5</xdr:col>
      <xdr:colOff>2316504</xdr:colOff>
      <xdr:row>312</xdr:row>
      <xdr:rowOff>153860</xdr:rowOff>
    </xdr:to>
    <xdr:sp macro="" textlink="">
      <xdr:nvSpPr>
        <xdr:cNvPr id="65" name="AutoShape 75"/>
        <xdr:cNvSpPr>
          <a:spLocks noChangeArrowheads="1"/>
        </xdr:cNvSpPr>
      </xdr:nvSpPr>
      <xdr:spPr bwMode="auto">
        <a:xfrm>
          <a:off x="7368540" y="52846331"/>
          <a:ext cx="586764" cy="48560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1023545</xdr:colOff>
      <xdr:row>213</xdr:row>
      <xdr:rowOff>123388</xdr:rowOff>
    </xdr:from>
    <xdr:to>
      <xdr:col>5</xdr:col>
      <xdr:colOff>1610009</xdr:colOff>
      <xdr:row>216</xdr:row>
      <xdr:rowOff>61923</xdr:rowOff>
    </xdr:to>
    <xdr:sp macro="" textlink="">
      <xdr:nvSpPr>
        <xdr:cNvPr id="66" name="AutoShape 75"/>
        <xdr:cNvSpPr>
          <a:spLocks noChangeArrowheads="1"/>
        </xdr:cNvSpPr>
      </xdr:nvSpPr>
      <xdr:spPr bwMode="auto">
        <a:xfrm>
          <a:off x="6662345" y="36747013"/>
          <a:ext cx="586464" cy="43383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1562312</xdr:colOff>
      <xdr:row>156</xdr:row>
      <xdr:rowOff>79536</xdr:rowOff>
    </xdr:from>
    <xdr:to>
      <xdr:col>5</xdr:col>
      <xdr:colOff>2274769</xdr:colOff>
      <xdr:row>159</xdr:row>
      <xdr:rowOff>1709</xdr:rowOff>
    </xdr:to>
    <xdr:sp macro="" textlink="">
      <xdr:nvSpPr>
        <xdr:cNvPr id="67" name="AutoShape 1189"/>
        <xdr:cNvSpPr>
          <a:spLocks noChangeArrowheads="1"/>
        </xdr:cNvSpPr>
      </xdr:nvSpPr>
      <xdr:spPr bwMode="auto">
        <a:xfrm>
          <a:off x="7201112" y="27444861"/>
          <a:ext cx="712457" cy="40794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1872379</xdr:colOff>
      <xdr:row>246</xdr:row>
      <xdr:rowOff>86284</xdr:rowOff>
    </xdr:from>
    <xdr:to>
      <xdr:col>5</xdr:col>
      <xdr:colOff>2460626</xdr:colOff>
      <xdr:row>249</xdr:row>
      <xdr:rowOff>93438</xdr:rowOff>
    </xdr:to>
    <xdr:sp macro="" textlink="">
      <xdr:nvSpPr>
        <xdr:cNvPr id="68" name="AutoShape 75"/>
        <xdr:cNvSpPr>
          <a:spLocks noChangeArrowheads="1"/>
        </xdr:cNvSpPr>
      </xdr:nvSpPr>
      <xdr:spPr bwMode="auto">
        <a:xfrm>
          <a:off x="7511179" y="42510634"/>
          <a:ext cx="588247" cy="50245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1923452</xdr:colOff>
      <xdr:row>302</xdr:row>
      <xdr:rowOff>78878</xdr:rowOff>
    </xdr:from>
    <xdr:to>
      <xdr:col>5</xdr:col>
      <xdr:colOff>2518131</xdr:colOff>
      <xdr:row>305</xdr:row>
      <xdr:rowOff>75626</xdr:rowOff>
    </xdr:to>
    <xdr:sp macro="" textlink="">
      <xdr:nvSpPr>
        <xdr:cNvPr id="69" name="AutoShape 1837"/>
        <xdr:cNvSpPr>
          <a:spLocks noChangeArrowheads="1"/>
        </xdr:cNvSpPr>
      </xdr:nvSpPr>
      <xdr:spPr bwMode="auto">
        <a:xfrm>
          <a:off x="7562252" y="51599603"/>
          <a:ext cx="594679" cy="48252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2211705</xdr:colOff>
      <xdr:row>275</xdr:row>
      <xdr:rowOff>37415</xdr:rowOff>
    </xdr:from>
    <xdr:to>
      <xdr:col>6</xdr:col>
      <xdr:colOff>43951</xdr:colOff>
      <xdr:row>277</xdr:row>
      <xdr:rowOff>128586</xdr:rowOff>
    </xdr:to>
    <xdr:sp macro="" textlink="">
      <xdr:nvSpPr>
        <xdr:cNvPr id="70" name="AutoShape 1838"/>
        <xdr:cNvSpPr>
          <a:spLocks noChangeArrowheads="1"/>
        </xdr:cNvSpPr>
      </xdr:nvSpPr>
      <xdr:spPr bwMode="auto">
        <a:xfrm>
          <a:off x="7850505" y="47167115"/>
          <a:ext cx="651646" cy="41502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2218054</xdr:colOff>
      <xdr:row>283</xdr:row>
      <xdr:rowOff>106206</xdr:rowOff>
    </xdr:from>
    <xdr:to>
      <xdr:col>6</xdr:col>
      <xdr:colOff>82759</xdr:colOff>
      <xdr:row>286</xdr:row>
      <xdr:rowOff>33995</xdr:rowOff>
    </xdr:to>
    <xdr:sp macro="" textlink="">
      <xdr:nvSpPr>
        <xdr:cNvPr id="71" name="AutoShape 1839"/>
        <xdr:cNvSpPr>
          <a:spLocks noChangeArrowheads="1"/>
        </xdr:cNvSpPr>
      </xdr:nvSpPr>
      <xdr:spPr bwMode="auto">
        <a:xfrm>
          <a:off x="7856854" y="48531306"/>
          <a:ext cx="684105" cy="41356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2223135</xdr:colOff>
      <xdr:row>279</xdr:row>
      <xdr:rowOff>33182</xdr:rowOff>
    </xdr:from>
    <xdr:to>
      <xdr:col>6</xdr:col>
      <xdr:colOff>74751</xdr:colOff>
      <xdr:row>281</xdr:row>
      <xdr:rowOff>89790</xdr:rowOff>
    </xdr:to>
    <xdr:sp macro="" textlink="">
      <xdr:nvSpPr>
        <xdr:cNvPr id="72" name="AutoShape 1840"/>
        <xdr:cNvSpPr>
          <a:spLocks noChangeArrowheads="1"/>
        </xdr:cNvSpPr>
      </xdr:nvSpPr>
      <xdr:spPr bwMode="auto">
        <a:xfrm>
          <a:off x="7861935" y="47810582"/>
          <a:ext cx="671016" cy="38045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1539875</xdr:colOff>
      <xdr:row>234</xdr:row>
      <xdr:rowOff>14130</xdr:rowOff>
    </xdr:from>
    <xdr:to>
      <xdr:col>5</xdr:col>
      <xdr:colOff>2115524</xdr:colOff>
      <xdr:row>237</xdr:row>
      <xdr:rowOff>46914</xdr:rowOff>
    </xdr:to>
    <xdr:sp macro="" textlink="">
      <xdr:nvSpPr>
        <xdr:cNvPr id="73" name="AutoShape 62"/>
        <xdr:cNvSpPr>
          <a:spLocks noChangeArrowheads="1"/>
        </xdr:cNvSpPr>
      </xdr:nvSpPr>
      <xdr:spPr bwMode="auto">
        <a:xfrm>
          <a:off x="7178675" y="40038180"/>
          <a:ext cx="575649" cy="51855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1802765</xdr:colOff>
      <xdr:row>227</xdr:row>
      <xdr:rowOff>12862</xdr:rowOff>
    </xdr:from>
    <xdr:to>
      <xdr:col>5</xdr:col>
      <xdr:colOff>2370495</xdr:colOff>
      <xdr:row>230</xdr:row>
      <xdr:rowOff>32274</xdr:rowOff>
    </xdr:to>
    <xdr:sp macro="" textlink="">
      <xdr:nvSpPr>
        <xdr:cNvPr id="74" name="AutoShape 1099"/>
        <xdr:cNvSpPr>
          <a:spLocks noChangeArrowheads="1"/>
        </xdr:cNvSpPr>
      </xdr:nvSpPr>
      <xdr:spPr bwMode="auto">
        <a:xfrm>
          <a:off x="7441565" y="38912962"/>
          <a:ext cx="567730" cy="49566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1582420</xdr:colOff>
      <xdr:row>139</xdr:row>
      <xdr:rowOff>30592</xdr:rowOff>
    </xdr:from>
    <xdr:to>
      <xdr:col>5</xdr:col>
      <xdr:colOff>2271927</xdr:colOff>
      <xdr:row>141</xdr:row>
      <xdr:rowOff>116240</xdr:rowOff>
    </xdr:to>
    <xdr:sp macro="" textlink="">
      <xdr:nvSpPr>
        <xdr:cNvPr id="77" name="AutoShape 1204"/>
        <xdr:cNvSpPr>
          <a:spLocks noChangeArrowheads="1"/>
        </xdr:cNvSpPr>
      </xdr:nvSpPr>
      <xdr:spPr bwMode="auto">
        <a:xfrm>
          <a:off x="7221220" y="24690817"/>
          <a:ext cx="689507" cy="39997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831626</xdr:colOff>
      <xdr:row>143</xdr:row>
      <xdr:rowOff>3362</xdr:rowOff>
    </xdr:from>
    <xdr:to>
      <xdr:col>5</xdr:col>
      <xdr:colOff>1521133</xdr:colOff>
      <xdr:row>145</xdr:row>
      <xdr:rowOff>97355</xdr:rowOff>
    </xdr:to>
    <xdr:sp macro="" textlink="">
      <xdr:nvSpPr>
        <xdr:cNvPr id="78" name="AutoShape 1204"/>
        <xdr:cNvSpPr>
          <a:spLocks noChangeArrowheads="1"/>
        </xdr:cNvSpPr>
      </xdr:nvSpPr>
      <xdr:spPr bwMode="auto">
        <a:xfrm>
          <a:off x="6470426" y="25301762"/>
          <a:ext cx="689507" cy="39879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1604832</xdr:colOff>
      <xdr:row>146</xdr:row>
      <xdr:rowOff>76759</xdr:rowOff>
    </xdr:from>
    <xdr:to>
      <xdr:col>5</xdr:col>
      <xdr:colOff>2294339</xdr:colOff>
      <xdr:row>148</xdr:row>
      <xdr:rowOff>123020</xdr:rowOff>
    </xdr:to>
    <xdr:sp macro="" textlink="">
      <xdr:nvSpPr>
        <xdr:cNvPr id="79" name="AutoShape 1204"/>
        <xdr:cNvSpPr>
          <a:spLocks noChangeArrowheads="1"/>
        </xdr:cNvSpPr>
      </xdr:nvSpPr>
      <xdr:spPr bwMode="auto">
        <a:xfrm>
          <a:off x="7243632" y="25841884"/>
          <a:ext cx="689507" cy="36058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2106705</xdr:colOff>
      <xdr:row>40</xdr:row>
      <xdr:rowOff>22412</xdr:rowOff>
    </xdr:from>
    <xdr:to>
      <xdr:col>5</xdr:col>
      <xdr:colOff>2760120</xdr:colOff>
      <xdr:row>43</xdr:row>
      <xdr:rowOff>27330</xdr:rowOff>
    </xdr:to>
    <xdr:sp macro="" textlink="">
      <xdr:nvSpPr>
        <xdr:cNvPr id="80" name="AutoShape 62"/>
        <xdr:cNvSpPr>
          <a:spLocks noChangeArrowheads="1"/>
        </xdr:cNvSpPr>
      </xdr:nvSpPr>
      <xdr:spPr bwMode="auto">
        <a:xfrm>
          <a:off x="7745505" y="8452037"/>
          <a:ext cx="653415" cy="49069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179294</xdr:colOff>
      <xdr:row>15</xdr:row>
      <xdr:rowOff>235323</xdr:rowOff>
    </xdr:from>
    <xdr:to>
      <xdr:col>5</xdr:col>
      <xdr:colOff>842612</xdr:colOff>
      <xdr:row>17</xdr:row>
      <xdr:rowOff>138355</xdr:rowOff>
    </xdr:to>
    <xdr:sp macro="" textlink="">
      <xdr:nvSpPr>
        <xdr:cNvPr id="81" name="AutoShape 2737"/>
        <xdr:cNvSpPr>
          <a:spLocks noChangeArrowheads="1"/>
        </xdr:cNvSpPr>
      </xdr:nvSpPr>
      <xdr:spPr bwMode="auto">
        <a:xfrm>
          <a:off x="5818094" y="3464298"/>
          <a:ext cx="663318" cy="38880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2310279</xdr:colOff>
      <xdr:row>115</xdr:row>
      <xdr:rowOff>0</xdr:rowOff>
    </xdr:from>
    <xdr:to>
      <xdr:col>6</xdr:col>
      <xdr:colOff>169616</xdr:colOff>
      <xdr:row>118</xdr:row>
      <xdr:rowOff>55243</xdr:rowOff>
    </xdr:to>
    <xdr:sp macro="" textlink="">
      <xdr:nvSpPr>
        <xdr:cNvPr id="82" name="AutoShape 1204"/>
        <xdr:cNvSpPr>
          <a:spLocks noChangeArrowheads="1"/>
        </xdr:cNvSpPr>
      </xdr:nvSpPr>
      <xdr:spPr bwMode="auto">
        <a:xfrm>
          <a:off x="7949079" y="20764500"/>
          <a:ext cx="678737" cy="55054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2360358</xdr:colOff>
      <xdr:row>110</xdr:row>
      <xdr:rowOff>6723</xdr:rowOff>
    </xdr:from>
    <xdr:to>
      <xdr:col>6</xdr:col>
      <xdr:colOff>161339</xdr:colOff>
      <xdr:row>113</xdr:row>
      <xdr:rowOff>6724</xdr:rowOff>
    </xdr:to>
    <xdr:sp macro="" textlink="">
      <xdr:nvSpPr>
        <xdr:cNvPr id="83" name="AutoShape 1190"/>
        <xdr:cNvSpPr>
          <a:spLocks noChangeArrowheads="1"/>
        </xdr:cNvSpPr>
      </xdr:nvSpPr>
      <xdr:spPr bwMode="auto">
        <a:xfrm>
          <a:off x="7999158" y="19780623"/>
          <a:ext cx="620381" cy="4762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2133600</xdr:colOff>
      <xdr:row>80</xdr:row>
      <xdr:rowOff>0</xdr:rowOff>
    </xdr:from>
    <xdr:to>
      <xdr:col>5</xdr:col>
      <xdr:colOff>2724150</xdr:colOff>
      <xdr:row>82</xdr:row>
      <xdr:rowOff>76200</xdr:rowOff>
    </xdr:to>
    <xdr:sp macro="" textlink="">
      <xdr:nvSpPr>
        <xdr:cNvPr id="84" name="AutoShape 8403"/>
        <xdr:cNvSpPr>
          <a:spLocks noChangeArrowheads="1"/>
        </xdr:cNvSpPr>
      </xdr:nvSpPr>
      <xdr:spPr bwMode="auto">
        <a:xfrm>
          <a:off x="7772400" y="14944725"/>
          <a:ext cx="590550" cy="39052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2</xdr:col>
      <xdr:colOff>4029075</xdr:colOff>
      <xdr:row>0</xdr:row>
      <xdr:rowOff>152400</xdr:rowOff>
    </xdr:from>
    <xdr:to>
      <xdr:col>2</xdr:col>
      <xdr:colOff>666750</xdr:colOff>
      <xdr:row>0</xdr:row>
      <xdr:rowOff>466725</xdr:rowOff>
    </xdr:to>
    <xdr:pic>
      <xdr:nvPicPr>
        <xdr:cNvPr id="329823" name="Picture 4" descr="Товарный знак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67275" y="152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2181225</xdr:colOff>
      <xdr:row>8</xdr:row>
      <xdr:rowOff>205105</xdr:rowOff>
    </xdr:from>
    <xdr:to>
      <xdr:col>5</xdr:col>
      <xdr:colOff>2775790</xdr:colOff>
      <xdr:row>10</xdr:row>
      <xdr:rowOff>0</xdr:rowOff>
    </xdr:to>
    <xdr:sp macro="" textlink="">
      <xdr:nvSpPr>
        <xdr:cNvPr id="89" name="AutoShape 62"/>
        <xdr:cNvSpPr>
          <a:spLocks noChangeArrowheads="1"/>
        </xdr:cNvSpPr>
      </xdr:nvSpPr>
      <xdr:spPr bwMode="auto">
        <a:xfrm>
          <a:off x="7820025" y="1643380"/>
          <a:ext cx="594565" cy="45212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1834291</xdr:colOff>
      <xdr:row>57</xdr:row>
      <xdr:rowOff>81368</xdr:rowOff>
    </xdr:from>
    <xdr:to>
      <xdr:col>5</xdr:col>
      <xdr:colOff>2487706</xdr:colOff>
      <xdr:row>60</xdr:row>
      <xdr:rowOff>95990</xdr:rowOff>
    </xdr:to>
    <xdr:sp macro="" textlink="">
      <xdr:nvSpPr>
        <xdr:cNvPr id="90" name="AutoShape 62"/>
        <xdr:cNvSpPr>
          <a:spLocks noChangeArrowheads="1"/>
        </xdr:cNvSpPr>
      </xdr:nvSpPr>
      <xdr:spPr bwMode="auto">
        <a:xfrm>
          <a:off x="7473091" y="11263718"/>
          <a:ext cx="653415" cy="50039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876935</xdr:colOff>
      <xdr:row>237</xdr:row>
      <xdr:rowOff>51014</xdr:rowOff>
    </xdr:from>
    <xdr:to>
      <xdr:col>5</xdr:col>
      <xdr:colOff>1461722</xdr:colOff>
      <xdr:row>240</xdr:row>
      <xdr:rowOff>89669</xdr:rowOff>
    </xdr:to>
    <xdr:sp macro="" textlink="">
      <xdr:nvSpPr>
        <xdr:cNvPr id="91" name="AutoShape 62"/>
        <xdr:cNvSpPr>
          <a:spLocks noChangeArrowheads="1"/>
        </xdr:cNvSpPr>
      </xdr:nvSpPr>
      <xdr:spPr bwMode="auto">
        <a:xfrm>
          <a:off x="6515735" y="40560839"/>
          <a:ext cx="584787" cy="52443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1729740</xdr:colOff>
      <xdr:row>312</xdr:row>
      <xdr:rowOff>13397</xdr:rowOff>
    </xdr:from>
    <xdr:to>
      <xdr:col>5</xdr:col>
      <xdr:colOff>2316504</xdr:colOff>
      <xdr:row>314</xdr:row>
      <xdr:rowOff>156102</xdr:rowOff>
    </xdr:to>
    <xdr:sp macro="" textlink="">
      <xdr:nvSpPr>
        <xdr:cNvPr id="93" name="AutoShape 75"/>
        <xdr:cNvSpPr>
          <a:spLocks noChangeArrowheads="1"/>
        </xdr:cNvSpPr>
      </xdr:nvSpPr>
      <xdr:spPr bwMode="auto">
        <a:xfrm>
          <a:off x="7368540" y="53181947"/>
          <a:ext cx="586764" cy="48560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1023545</xdr:colOff>
      <xdr:row>212</xdr:row>
      <xdr:rowOff>123388</xdr:rowOff>
    </xdr:from>
    <xdr:to>
      <xdr:col>5</xdr:col>
      <xdr:colOff>1610009</xdr:colOff>
      <xdr:row>215</xdr:row>
      <xdr:rowOff>61923</xdr:rowOff>
    </xdr:to>
    <xdr:sp macro="" textlink="">
      <xdr:nvSpPr>
        <xdr:cNvPr id="94" name="AutoShape 75"/>
        <xdr:cNvSpPr>
          <a:spLocks noChangeArrowheads="1"/>
        </xdr:cNvSpPr>
      </xdr:nvSpPr>
      <xdr:spPr bwMode="auto">
        <a:xfrm>
          <a:off x="6662345" y="36585088"/>
          <a:ext cx="586464" cy="43383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1562312</xdr:colOff>
      <xdr:row>155</xdr:row>
      <xdr:rowOff>79536</xdr:rowOff>
    </xdr:from>
    <xdr:to>
      <xdr:col>5</xdr:col>
      <xdr:colOff>2274769</xdr:colOff>
      <xdr:row>158</xdr:row>
      <xdr:rowOff>1709</xdr:rowOff>
    </xdr:to>
    <xdr:sp macro="" textlink="">
      <xdr:nvSpPr>
        <xdr:cNvPr id="95" name="AutoShape 1189"/>
        <xdr:cNvSpPr>
          <a:spLocks noChangeArrowheads="1"/>
        </xdr:cNvSpPr>
      </xdr:nvSpPr>
      <xdr:spPr bwMode="auto">
        <a:xfrm>
          <a:off x="7201112" y="27282936"/>
          <a:ext cx="712457" cy="40794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1924050</xdr:colOff>
      <xdr:row>245</xdr:row>
      <xdr:rowOff>47625</xdr:rowOff>
    </xdr:from>
    <xdr:to>
      <xdr:col>5</xdr:col>
      <xdr:colOff>2505075</xdr:colOff>
      <xdr:row>248</xdr:row>
      <xdr:rowOff>38100</xdr:rowOff>
    </xdr:to>
    <xdr:sp macro="" textlink="">
      <xdr:nvSpPr>
        <xdr:cNvPr id="96" name="AutoShape 75"/>
        <xdr:cNvSpPr>
          <a:spLocks noChangeArrowheads="1"/>
        </xdr:cNvSpPr>
      </xdr:nvSpPr>
      <xdr:spPr bwMode="auto">
        <a:xfrm>
          <a:off x="7562850" y="42310050"/>
          <a:ext cx="581025" cy="4857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1923452</xdr:colOff>
      <xdr:row>304</xdr:row>
      <xdr:rowOff>74956</xdr:rowOff>
    </xdr:from>
    <xdr:to>
      <xdr:col>5</xdr:col>
      <xdr:colOff>2518131</xdr:colOff>
      <xdr:row>307</xdr:row>
      <xdr:rowOff>81243</xdr:rowOff>
    </xdr:to>
    <xdr:sp macro="" textlink="">
      <xdr:nvSpPr>
        <xdr:cNvPr id="97" name="AutoShape 1837"/>
        <xdr:cNvSpPr>
          <a:spLocks noChangeArrowheads="1"/>
        </xdr:cNvSpPr>
      </xdr:nvSpPr>
      <xdr:spPr bwMode="auto">
        <a:xfrm>
          <a:off x="7562252" y="51929056"/>
          <a:ext cx="594679" cy="49206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2211705</xdr:colOff>
      <xdr:row>277</xdr:row>
      <xdr:rowOff>33493</xdr:rowOff>
    </xdr:from>
    <xdr:to>
      <xdr:col>6</xdr:col>
      <xdr:colOff>43951</xdr:colOff>
      <xdr:row>279</xdr:row>
      <xdr:rowOff>124664</xdr:rowOff>
    </xdr:to>
    <xdr:sp macro="" textlink="">
      <xdr:nvSpPr>
        <xdr:cNvPr id="98" name="AutoShape 1838"/>
        <xdr:cNvSpPr>
          <a:spLocks noChangeArrowheads="1"/>
        </xdr:cNvSpPr>
      </xdr:nvSpPr>
      <xdr:spPr bwMode="auto">
        <a:xfrm>
          <a:off x="7850505" y="47496568"/>
          <a:ext cx="651646" cy="41502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2218054</xdr:colOff>
      <xdr:row>285</xdr:row>
      <xdr:rowOff>102284</xdr:rowOff>
    </xdr:from>
    <xdr:to>
      <xdr:col>6</xdr:col>
      <xdr:colOff>82759</xdr:colOff>
      <xdr:row>288</xdr:row>
      <xdr:rowOff>39560</xdr:rowOff>
    </xdr:to>
    <xdr:sp macro="" textlink="">
      <xdr:nvSpPr>
        <xdr:cNvPr id="99" name="AutoShape 1839"/>
        <xdr:cNvSpPr>
          <a:spLocks noChangeArrowheads="1"/>
        </xdr:cNvSpPr>
      </xdr:nvSpPr>
      <xdr:spPr bwMode="auto">
        <a:xfrm>
          <a:off x="7856854" y="48860759"/>
          <a:ext cx="684105" cy="4230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2223135</xdr:colOff>
      <xdr:row>281</xdr:row>
      <xdr:rowOff>29260</xdr:rowOff>
    </xdr:from>
    <xdr:to>
      <xdr:col>6</xdr:col>
      <xdr:colOff>74751</xdr:colOff>
      <xdr:row>283</xdr:row>
      <xdr:rowOff>85868</xdr:rowOff>
    </xdr:to>
    <xdr:sp macro="" textlink="">
      <xdr:nvSpPr>
        <xdr:cNvPr id="100" name="AutoShape 1840"/>
        <xdr:cNvSpPr>
          <a:spLocks noChangeArrowheads="1"/>
        </xdr:cNvSpPr>
      </xdr:nvSpPr>
      <xdr:spPr bwMode="auto">
        <a:xfrm>
          <a:off x="7861935" y="48140035"/>
          <a:ext cx="671016" cy="38045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1539875</xdr:colOff>
      <xdr:row>233</xdr:row>
      <xdr:rowOff>14130</xdr:rowOff>
    </xdr:from>
    <xdr:to>
      <xdr:col>5</xdr:col>
      <xdr:colOff>2115524</xdr:colOff>
      <xdr:row>236</xdr:row>
      <xdr:rowOff>46914</xdr:rowOff>
    </xdr:to>
    <xdr:sp macro="" textlink="">
      <xdr:nvSpPr>
        <xdr:cNvPr id="101" name="AutoShape 62"/>
        <xdr:cNvSpPr>
          <a:spLocks noChangeArrowheads="1"/>
        </xdr:cNvSpPr>
      </xdr:nvSpPr>
      <xdr:spPr bwMode="auto">
        <a:xfrm>
          <a:off x="7178675" y="39876255"/>
          <a:ext cx="575649" cy="51855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1802765</xdr:colOff>
      <xdr:row>226</xdr:row>
      <xdr:rowOff>12862</xdr:rowOff>
    </xdr:from>
    <xdr:to>
      <xdr:col>5</xdr:col>
      <xdr:colOff>2370495</xdr:colOff>
      <xdr:row>229</xdr:row>
      <xdr:rowOff>32274</xdr:rowOff>
    </xdr:to>
    <xdr:sp macro="" textlink="">
      <xdr:nvSpPr>
        <xdr:cNvPr id="102" name="AutoShape 1099"/>
        <xdr:cNvSpPr>
          <a:spLocks noChangeArrowheads="1"/>
        </xdr:cNvSpPr>
      </xdr:nvSpPr>
      <xdr:spPr bwMode="auto">
        <a:xfrm>
          <a:off x="7441565" y="38751037"/>
          <a:ext cx="567730" cy="49566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1582420</xdr:colOff>
      <xdr:row>137</xdr:row>
      <xdr:rowOff>30592</xdr:rowOff>
    </xdr:from>
    <xdr:to>
      <xdr:col>5</xdr:col>
      <xdr:colOff>2271927</xdr:colOff>
      <xdr:row>140</xdr:row>
      <xdr:rowOff>116240</xdr:rowOff>
    </xdr:to>
    <xdr:sp macro="" textlink="">
      <xdr:nvSpPr>
        <xdr:cNvPr id="105" name="AutoShape 1204"/>
        <xdr:cNvSpPr>
          <a:spLocks noChangeArrowheads="1"/>
        </xdr:cNvSpPr>
      </xdr:nvSpPr>
      <xdr:spPr bwMode="auto">
        <a:xfrm>
          <a:off x="7221220" y="24366967"/>
          <a:ext cx="689507" cy="56189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831626</xdr:colOff>
      <xdr:row>142</xdr:row>
      <xdr:rowOff>3362</xdr:rowOff>
    </xdr:from>
    <xdr:to>
      <xdr:col>5</xdr:col>
      <xdr:colOff>1521133</xdr:colOff>
      <xdr:row>144</xdr:row>
      <xdr:rowOff>97355</xdr:rowOff>
    </xdr:to>
    <xdr:sp macro="" textlink="">
      <xdr:nvSpPr>
        <xdr:cNvPr id="106" name="AutoShape 1204"/>
        <xdr:cNvSpPr>
          <a:spLocks noChangeArrowheads="1"/>
        </xdr:cNvSpPr>
      </xdr:nvSpPr>
      <xdr:spPr bwMode="auto">
        <a:xfrm>
          <a:off x="6470426" y="25139837"/>
          <a:ext cx="689507" cy="39879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1974626</xdr:colOff>
      <xdr:row>145</xdr:row>
      <xdr:rowOff>132788</xdr:rowOff>
    </xdr:from>
    <xdr:to>
      <xdr:col>5</xdr:col>
      <xdr:colOff>2664133</xdr:colOff>
      <xdr:row>148</xdr:row>
      <xdr:rowOff>22166</xdr:rowOff>
    </xdr:to>
    <xdr:sp macro="" textlink="">
      <xdr:nvSpPr>
        <xdr:cNvPr id="107" name="AutoShape 9052"/>
        <xdr:cNvSpPr>
          <a:spLocks noChangeArrowheads="1"/>
        </xdr:cNvSpPr>
      </xdr:nvSpPr>
      <xdr:spPr bwMode="auto">
        <a:xfrm>
          <a:off x="7613426" y="25735988"/>
          <a:ext cx="689507" cy="35610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179294</xdr:colOff>
      <xdr:row>15</xdr:row>
      <xdr:rowOff>235323</xdr:rowOff>
    </xdr:from>
    <xdr:to>
      <xdr:col>5</xdr:col>
      <xdr:colOff>842612</xdr:colOff>
      <xdr:row>17</xdr:row>
      <xdr:rowOff>138355</xdr:rowOff>
    </xdr:to>
    <xdr:sp macro="" textlink="">
      <xdr:nvSpPr>
        <xdr:cNvPr id="109" name="AutoShape 2737"/>
        <xdr:cNvSpPr>
          <a:spLocks noChangeArrowheads="1"/>
        </xdr:cNvSpPr>
      </xdr:nvSpPr>
      <xdr:spPr bwMode="auto">
        <a:xfrm>
          <a:off x="5818094" y="3464298"/>
          <a:ext cx="663318" cy="38880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2310279</xdr:colOff>
      <xdr:row>114</xdr:row>
      <xdr:rowOff>0</xdr:rowOff>
    </xdr:from>
    <xdr:to>
      <xdr:col>6</xdr:col>
      <xdr:colOff>169616</xdr:colOff>
      <xdr:row>117</xdr:row>
      <xdr:rowOff>55243</xdr:rowOff>
    </xdr:to>
    <xdr:sp macro="" textlink="">
      <xdr:nvSpPr>
        <xdr:cNvPr id="110" name="AutoShape 1204"/>
        <xdr:cNvSpPr>
          <a:spLocks noChangeArrowheads="1"/>
        </xdr:cNvSpPr>
      </xdr:nvSpPr>
      <xdr:spPr bwMode="auto">
        <a:xfrm>
          <a:off x="7949079" y="20602575"/>
          <a:ext cx="678737" cy="55054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2360358</xdr:colOff>
      <xdr:row>109</xdr:row>
      <xdr:rowOff>6723</xdr:rowOff>
    </xdr:from>
    <xdr:to>
      <xdr:col>6</xdr:col>
      <xdr:colOff>161339</xdr:colOff>
      <xdr:row>112</xdr:row>
      <xdr:rowOff>6724</xdr:rowOff>
    </xdr:to>
    <xdr:sp macro="" textlink="">
      <xdr:nvSpPr>
        <xdr:cNvPr id="111" name="AutoShape 1190"/>
        <xdr:cNvSpPr>
          <a:spLocks noChangeArrowheads="1"/>
        </xdr:cNvSpPr>
      </xdr:nvSpPr>
      <xdr:spPr bwMode="auto">
        <a:xfrm>
          <a:off x="7999158" y="19618698"/>
          <a:ext cx="620381" cy="4762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2133600</xdr:colOff>
      <xdr:row>79</xdr:row>
      <xdr:rowOff>152400</xdr:rowOff>
    </xdr:from>
    <xdr:to>
      <xdr:col>5</xdr:col>
      <xdr:colOff>2724150</xdr:colOff>
      <xdr:row>81</xdr:row>
      <xdr:rowOff>76419</xdr:rowOff>
    </xdr:to>
    <xdr:sp macro="" textlink="">
      <xdr:nvSpPr>
        <xdr:cNvPr id="112" name="AutoShape 8403"/>
        <xdr:cNvSpPr>
          <a:spLocks noChangeArrowheads="1"/>
        </xdr:cNvSpPr>
      </xdr:nvSpPr>
      <xdr:spPr bwMode="auto">
        <a:xfrm>
          <a:off x="7772400" y="14935200"/>
          <a:ext cx="590550" cy="23834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1953858</xdr:colOff>
      <xdr:row>426</xdr:row>
      <xdr:rowOff>8914</xdr:rowOff>
    </xdr:from>
    <xdr:to>
      <xdr:col>5</xdr:col>
      <xdr:colOff>2540622</xdr:colOff>
      <xdr:row>429</xdr:row>
      <xdr:rowOff>18928</xdr:rowOff>
    </xdr:to>
    <xdr:sp macro="" textlink="">
      <xdr:nvSpPr>
        <xdr:cNvPr id="113" name="AutoShape 75"/>
        <xdr:cNvSpPr>
          <a:spLocks noChangeArrowheads="1"/>
        </xdr:cNvSpPr>
      </xdr:nvSpPr>
      <xdr:spPr bwMode="auto">
        <a:xfrm>
          <a:off x="7592658" y="71751214"/>
          <a:ext cx="586764" cy="49578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2</xdr:col>
      <xdr:colOff>4029075</xdr:colOff>
      <xdr:row>0</xdr:row>
      <xdr:rowOff>152400</xdr:rowOff>
    </xdr:from>
    <xdr:to>
      <xdr:col>2</xdr:col>
      <xdr:colOff>666750</xdr:colOff>
      <xdr:row>0</xdr:row>
      <xdr:rowOff>466725</xdr:rowOff>
    </xdr:to>
    <xdr:pic>
      <xdr:nvPicPr>
        <xdr:cNvPr id="329845" name="Picture 4" descr="Товарный знак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67275" y="152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1</xdr:row>
      <xdr:rowOff>28575</xdr:rowOff>
    </xdr:from>
    <xdr:to>
      <xdr:col>0</xdr:col>
      <xdr:colOff>742950</xdr:colOff>
      <xdr:row>4</xdr:row>
      <xdr:rowOff>76200</xdr:rowOff>
    </xdr:to>
    <xdr:pic>
      <xdr:nvPicPr>
        <xdr:cNvPr id="329846" name="Picture 1480" descr="WZ110131_Tschuvaschtorgtechnik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323850"/>
          <a:ext cx="6572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1968762</xdr:colOff>
      <xdr:row>63</xdr:row>
      <xdr:rowOff>97616</xdr:rowOff>
    </xdr:from>
    <xdr:to>
      <xdr:col>5</xdr:col>
      <xdr:colOff>2543735</xdr:colOff>
      <xdr:row>66</xdr:row>
      <xdr:rowOff>51635</xdr:rowOff>
    </xdr:to>
    <xdr:sp macro="" textlink="">
      <xdr:nvSpPr>
        <xdr:cNvPr id="118" name="AutoShape 62"/>
        <xdr:cNvSpPr>
          <a:spLocks noChangeArrowheads="1"/>
        </xdr:cNvSpPr>
      </xdr:nvSpPr>
      <xdr:spPr bwMode="auto">
        <a:xfrm>
          <a:off x="7607562" y="12261041"/>
          <a:ext cx="574973" cy="43979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2008729</xdr:colOff>
      <xdr:row>256</xdr:row>
      <xdr:rowOff>89646</xdr:rowOff>
    </xdr:from>
    <xdr:to>
      <xdr:col>5</xdr:col>
      <xdr:colOff>2593516</xdr:colOff>
      <xdr:row>259</xdr:row>
      <xdr:rowOff>134470</xdr:rowOff>
    </xdr:to>
    <xdr:sp macro="" textlink="">
      <xdr:nvSpPr>
        <xdr:cNvPr id="119" name="AutoShape 62"/>
        <xdr:cNvSpPr>
          <a:spLocks noChangeArrowheads="1"/>
        </xdr:cNvSpPr>
      </xdr:nvSpPr>
      <xdr:spPr bwMode="auto">
        <a:xfrm>
          <a:off x="7647529" y="43961796"/>
          <a:ext cx="584787" cy="53059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2275915</xdr:colOff>
      <xdr:row>57</xdr:row>
      <xdr:rowOff>22412</xdr:rowOff>
    </xdr:from>
    <xdr:to>
      <xdr:col>6</xdr:col>
      <xdr:colOff>33618</xdr:colOff>
      <xdr:row>60</xdr:row>
      <xdr:rowOff>22412</xdr:rowOff>
    </xdr:to>
    <xdr:sp macro="" textlink="">
      <xdr:nvSpPr>
        <xdr:cNvPr id="120" name="AutoShape 2737"/>
        <xdr:cNvSpPr>
          <a:spLocks noChangeArrowheads="1"/>
        </xdr:cNvSpPr>
      </xdr:nvSpPr>
      <xdr:spPr bwMode="auto">
        <a:xfrm>
          <a:off x="7914715" y="11214287"/>
          <a:ext cx="577103" cy="4857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2402093</xdr:colOff>
      <xdr:row>353</xdr:row>
      <xdr:rowOff>82873</xdr:rowOff>
    </xdr:from>
    <xdr:to>
      <xdr:col>6</xdr:col>
      <xdr:colOff>164975</xdr:colOff>
      <xdr:row>356</xdr:row>
      <xdr:rowOff>97225</xdr:rowOff>
    </xdr:to>
    <xdr:sp macro="" textlink="">
      <xdr:nvSpPr>
        <xdr:cNvPr id="121" name="AutoShape 75"/>
        <xdr:cNvSpPr>
          <a:spLocks noChangeArrowheads="1"/>
        </xdr:cNvSpPr>
      </xdr:nvSpPr>
      <xdr:spPr bwMode="auto">
        <a:xfrm>
          <a:off x="8040893" y="60518998"/>
          <a:ext cx="582282" cy="50012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1023545</xdr:colOff>
      <xdr:row>228</xdr:row>
      <xdr:rowOff>1</xdr:rowOff>
    </xdr:from>
    <xdr:to>
      <xdr:col>5</xdr:col>
      <xdr:colOff>1610009</xdr:colOff>
      <xdr:row>230</xdr:row>
      <xdr:rowOff>67236</xdr:rowOff>
    </xdr:to>
    <xdr:sp macro="" textlink="">
      <xdr:nvSpPr>
        <xdr:cNvPr id="122" name="AutoShape 75"/>
        <xdr:cNvSpPr>
          <a:spLocks noChangeArrowheads="1"/>
        </xdr:cNvSpPr>
      </xdr:nvSpPr>
      <xdr:spPr bwMode="auto">
        <a:xfrm>
          <a:off x="6662345" y="39338251"/>
          <a:ext cx="586464" cy="40061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2514813</xdr:colOff>
      <xdr:row>197</xdr:row>
      <xdr:rowOff>1</xdr:rowOff>
    </xdr:from>
    <xdr:to>
      <xdr:col>6</xdr:col>
      <xdr:colOff>280149</xdr:colOff>
      <xdr:row>199</xdr:row>
      <xdr:rowOff>196220</xdr:rowOff>
    </xdr:to>
    <xdr:sp macro="" textlink="">
      <xdr:nvSpPr>
        <xdr:cNvPr id="123" name="AutoShape 1189"/>
        <xdr:cNvSpPr>
          <a:spLocks noChangeArrowheads="1"/>
        </xdr:cNvSpPr>
      </xdr:nvSpPr>
      <xdr:spPr bwMode="auto">
        <a:xfrm>
          <a:off x="8153613" y="33851851"/>
          <a:ext cx="584736" cy="50101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1711138</xdr:colOff>
      <xdr:row>267</xdr:row>
      <xdr:rowOff>0</xdr:rowOff>
    </xdr:from>
    <xdr:to>
      <xdr:col>5</xdr:col>
      <xdr:colOff>2292163</xdr:colOff>
      <xdr:row>268</xdr:row>
      <xdr:rowOff>156812</xdr:rowOff>
    </xdr:to>
    <xdr:sp macro="" textlink="">
      <xdr:nvSpPr>
        <xdr:cNvPr id="124" name="AutoShape 75"/>
        <xdr:cNvSpPr>
          <a:spLocks noChangeArrowheads="1"/>
        </xdr:cNvSpPr>
      </xdr:nvSpPr>
      <xdr:spPr bwMode="auto">
        <a:xfrm>
          <a:off x="7349938" y="46110525"/>
          <a:ext cx="581025" cy="32826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2069129</xdr:colOff>
      <xdr:row>327</xdr:row>
      <xdr:rowOff>122022</xdr:rowOff>
    </xdr:from>
    <xdr:to>
      <xdr:col>5</xdr:col>
      <xdr:colOff>2663808</xdr:colOff>
      <xdr:row>330</xdr:row>
      <xdr:rowOff>147387</xdr:rowOff>
    </xdr:to>
    <xdr:sp macro="" textlink="">
      <xdr:nvSpPr>
        <xdr:cNvPr id="125" name="AutoShape 1837"/>
        <xdr:cNvSpPr>
          <a:spLocks noChangeArrowheads="1"/>
        </xdr:cNvSpPr>
      </xdr:nvSpPr>
      <xdr:spPr bwMode="auto">
        <a:xfrm>
          <a:off x="7707929" y="56309997"/>
          <a:ext cx="594679" cy="51114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2333215</xdr:colOff>
      <xdr:row>152</xdr:row>
      <xdr:rowOff>149376</xdr:rowOff>
    </xdr:from>
    <xdr:to>
      <xdr:col>6</xdr:col>
      <xdr:colOff>134471</xdr:colOff>
      <xdr:row>156</xdr:row>
      <xdr:rowOff>0</xdr:rowOff>
    </xdr:to>
    <xdr:sp macro="" textlink="">
      <xdr:nvSpPr>
        <xdr:cNvPr id="128" name="AutoShape 1204"/>
        <xdr:cNvSpPr>
          <a:spLocks noChangeArrowheads="1"/>
        </xdr:cNvSpPr>
      </xdr:nvSpPr>
      <xdr:spPr bwMode="auto">
        <a:xfrm>
          <a:off x="7972015" y="26847951"/>
          <a:ext cx="620656" cy="4983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685950</xdr:colOff>
      <xdr:row>156</xdr:row>
      <xdr:rowOff>1</xdr:rowOff>
    </xdr:from>
    <xdr:to>
      <xdr:col>5</xdr:col>
      <xdr:colOff>1322294</xdr:colOff>
      <xdr:row>159</xdr:row>
      <xdr:rowOff>11207</xdr:rowOff>
    </xdr:to>
    <xdr:sp macro="" textlink="">
      <xdr:nvSpPr>
        <xdr:cNvPr id="129" name="AutoShape 1204"/>
        <xdr:cNvSpPr>
          <a:spLocks noChangeArrowheads="1"/>
        </xdr:cNvSpPr>
      </xdr:nvSpPr>
      <xdr:spPr bwMode="auto">
        <a:xfrm>
          <a:off x="6324750" y="27346276"/>
          <a:ext cx="636344" cy="45888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1672067</xdr:colOff>
      <xdr:row>161</xdr:row>
      <xdr:rowOff>123264</xdr:rowOff>
    </xdr:from>
    <xdr:to>
      <xdr:col>5</xdr:col>
      <xdr:colOff>2308412</xdr:colOff>
      <xdr:row>164</xdr:row>
      <xdr:rowOff>134471</xdr:rowOff>
    </xdr:to>
    <xdr:sp macro="" textlink="">
      <xdr:nvSpPr>
        <xdr:cNvPr id="130" name="AutoShape 9052"/>
        <xdr:cNvSpPr>
          <a:spLocks noChangeArrowheads="1"/>
        </xdr:cNvSpPr>
      </xdr:nvSpPr>
      <xdr:spPr bwMode="auto">
        <a:xfrm>
          <a:off x="7310867" y="28202964"/>
          <a:ext cx="636345" cy="47793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2307851</xdr:colOff>
      <xdr:row>46</xdr:row>
      <xdr:rowOff>44824</xdr:rowOff>
    </xdr:from>
    <xdr:to>
      <xdr:col>6</xdr:col>
      <xdr:colOff>78441</xdr:colOff>
      <xdr:row>49</xdr:row>
      <xdr:rowOff>22412</xdr:rowOff>
    </xdr:to>
    <xdr:sp macro="" textlink="">
      <xdr:nvSpPr>
        <xdr:cNvPr id="131" name="AutoShape 62"/>
        <xdr:cNvSpPr>
          <a:spLocks noChangeArrowheads="1"/>
        </xdr:cNvSpPr>
      </xdr:nvSpPr>
      <xdr:spPr bwMode="auto">
        <a:xfrm>
          <a:off x="7946651" y="9455524"/>
          <a:ext cx="589990" cy="46336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774887</xdr:colOff>
      <xdr:row>18</xdr:row>
      <xdr:rowOff>81243</xdr:rowOff>
    </xdr:from>
    <xdr:to>
      <xdr:col>5</xdr:col>
      <xdr:colOff>1432112</xdr:colOff>
      <xdr:row>20</xdr:row>
      <xdr:rowOff>33618</xdr:rowOff>
    </xdr:to>
    <xdr:sp macro="" textlink="">
      <xdr:nvSpPr>
        <xdr:cNvPr id="132" name="AutoShape 2737"/>
        <xdr:cNvSpPr>
          <a:spLocks noChangeArrowheads="1"/>
        </xdr:cNvSpPr>
      </xdr:nvSpPr>
      <xdr:spPr bwMode="auto">
        <a:xfrm>
          <a:off x="6413687" y="4119843"/>
          <a:ext cx="657225" cy="4381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2360358</xdr:colOff>
      <xdr:row>120</xdr:row>
      <xdr:rowOff>2240</xdr:rowOff>
    </xdr:from>
    <xdr:to>
      <xdr:col>6</xdr:col>
      <xdr:colOff>161339</xdr:colOff>
      <xdr:row>123</xdr:row>
      <xdr:rowOff>11846</xdr:rowOff>
    </xdr:to>
    <xdr:sp macro="" textlink="">
      <xdr:nvSpPr>
        <xdr:cNvPr id="133" name="AutoShape 1190"/>
        <xdr:cNvSpPr>
          <a:spLocks noChangeArrowheads="1"/>
        </xdr:cNvSpPr>
      </xdr:nvSpPr>
      <xdr:spPr bwMode="auto">
        <a:xfrm>
          <a:off x="7999158" y="21404915"/>
          <a:ext cx="620381" cy="48585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2133600</xdr:colOff>
      <xdr:row>85</xdr:row>
      <xdr:rowOff>129989</xdr:rowOff>
    </xdr:from>
    <xdr:to>
      <xdr:col>5</xdr:col>
      <xdr:colOff>2724150</xdr:colOff>
      <xdr:row>88</xdr:row>
      <xdr:rowOff>81533</xdr:rowOff>
    </xdr:to>
    <xdr:sp macro="" textlink="">
      <xdr:nvSpPr>
        <xdr:cNvPr id="134" name="AutoShape 8403"/>
        <xdr:cNvSpPr>
          <a:spLocks noChangeArrowheads="1"/>
        </xdr:cNvSpPr>
      </xdr:nvSpPr>
      <xdr:spPr bwMode="auto">
        <a:xfrm>
          <a:off x="7772400" y="15893864"/>
          <a:ext cx="590550" cy="42779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1953858</xdr:colOff>
      <xdr:row>451</xdr:row>
      <xdr:rowOff>156831</xdr:rowOff>
    </xdr:from>
    <xdr:to>
      <xdr:col>5</xdr:col>
      <xdr:colOff>2540622</xdr:colOff>
      <xdr:row>455</xdr:row>
      <xdr:rowOff>19576</xdr:rowOff>
    </xdr:to>
    <xdr:sp macro="" textlink="">
      <xdr:nvSpPr>
        <xdr:cNvPr id="135" name="AutoShape 75"/>
        <xdr:cNvSpPr>
          <a:spLocks noChangeArrowheads="1"/>
        </xdr:cNvSpPr>
      </xdr:nvSpPr>
      <xdr:spPr bwMode="auto">
        <a:xfrm>
          <a:off x="7592658" y="76556856"/>
          <a:ext cx="586764" cy="51044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2069129</xdr:colOff>
      <xdr:row>319</xdr:row>
      <xdr:rowOff>125507</xdr:rowOff>
    </xdr:from>
    <xdr:to>
      <xdr:col>5</xdr:col>
      <xdr:colOff>2678206</xdr:colOff>
      <xdr:row>322</xdr:row>
      <xdr:rowOff>134471</xdr:rowOff>
    </xdr:to>
    <xdr:sp macro="" textlink="">
      <xdr:nvSpPr>
        <xdr:cNvPr id="136" name="AutoShape 1837"/>
        <xdr:cNvSpPr>
          <a:spLocks noChangeArrowheads="1"/>
        </xdr:cNvSpPr>
      </xdr:nvSpPr>
      <xdr:spPr bwMode="auto">
        <a:xfrm>
          <a:off x="7707929" y="55018082"/>
          <a:ext cx="609077" cy="49473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2075852</xdr:colOff>
      <xdr:row>331</xdr:row>
      <xdr:rowOff>89646</xdr:rowOff>
    </xdr:from>
    <xdr:to>
      <xdr:col>5</xdr:col>
      <xdr:colOff>2689412</xdr:colOff>
      <xdr:row>334</xdr:row>
      <xdr:rowOff>53256</xdr:rowOff>
    </xdr:to>
    <xdr:sp macro="" textlink="">
      <xdr:nvSpPr>
        <xdr:cNvPr id="137" name="AutoShape 1837"/>
        <xdr:cNvSpPr>
          <a:spLocks noChangeArrowheads="1"/>
        </xdr:cNvSpPr>
      </xdr:nvSpPr>
      <xdr:spPr bwMode="auto">
        <a:xfrm>
          <a:off x="7714652" y="56925321"/>
          <a:ext cx="613560" cy="46843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2502273</xdr:colOff>
      <xdr:row>300</xdr:row>
      <xdr:rowOff>142875</xdr:rowOff>
    </xdr:from>
    <xdr:to>
      <xdr:col>6</xdr:col>
      <xdr:colOff>259416</xdr:colOff>
      <xdr:row>303</xdr:row>
      <xdr:rowOff>141123</xdr:rowOff>
    </xdr:to>
    <xdr:sp macro="" textlink="">
      <xdr:nvSpPr>
        <xdr:cNvPr id="138" name="AutoShape 75"/>
        <xdr:cNvSpPr>
          <a:spLocks noChangeArrowheads="1"/>
        </xdr:cNvSpPr>
      </xdr:nvSpPr>
      <xdr:spPr bwMode="auto">
        <a:xfrm>
          <a:off x="8141073" y="51939825"/>
          <a:ext cx="576543" cy="48402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2192991</xdr:colOff>
      <xdr:row>269</xdr:row>
      <xdr:rowOff>113740</xdr:rowOff>
    </xdr:from>
    <xdr:to>
      <xdr:col>5</xdr:col>
      <xdr:colOff>2774016</xdr:colOff>
      <xdr:row>271</xdr:row>
      <xdr:rowOff>89576</xdr:rowOff>
    </xdr:to>
    <xdr:sp macro="" textlink="">
      <xdr:nvSpPr>
        <xdr:cNvPr id="139" name="AutoShape 75"/>
        <xdr:cNvSpPr>
          <a:spLocks noChangeArrowheads="1"/>
        </xdr:cNvSpPr>
      </xdr:nvSpPr>
      <xdr:spPr bwMode="auto">
        <a:xfrm>
          <a:off x="7831791" y="46710040"/>
          <a:ext cx="581025" cy="47113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2</xdr:col>
      <xdr:colOff>4029075</xdr:colOff>
      <xdr:row>0</xdr:row>
      <xdr:rowOff>152400</xdr:rowOff>
    </xdr:from>
    <xdr:to>
      <xdr:col>2</xdr:col>
      <xdr:colOff>666750</xdr:colOff>
      <xdr:row>0</xdr:row>
      <xdr:rowOff>466725</xdr:rowOff>
    </xdr:to>
    <xdr:pic>
      <xdr:nvPicPr>
        <xdr:cNvPr id="329867" name="Picture 4" descr="Товарный знак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67275" y="152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1</xdr:row>
      <xdr:rowOff>28575</xdr:rowOff>
    </xdr:from>
    <xdr:to>
      <xdr:col>0</xdr:col>
      <xdr:colOff>742950</xdr:colOff>
      <xdr:row>4</xdr:row>
      <xdr:rowOff>76200</xdr:rowOff>
    </xdr:to>
    <xdr:pic>
      <xdr:nvPicPr>
        <xdr:cNvPr id="329868" name="Picture 1480" descr="WZ110131_Tschuvaschtorgtechnik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323850"/>
          <a:ext cx="6572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1968762</xdr:colOff>
      <xdr:row>63</xdr:row>
      <xdr:rowOff>97616</xdr:rowOff>
    </xdr:from>
    <xdr:to>
      <xdr:col>5</xdr:col>
      <xdr:colOff>2543735</xdr:colOff>
      <xdr:row>66</xdr:row>
      <xdr:rowOff>51635</xdr:rowOff>
    </xdr:to>
    <xdr:sp macro="" textlink="">
      <xdr:nvSpPr>
        <xdr:cNvPr id="146" name="AutoShape 62"/>
        <xdr:cNvSpPr>
          <a:spLocks noChangeArrowheads="1"/>
        </xdr:cNvSpPr>
      </xdr:nvSpPr>
      <xdr:spPr bwMode="auto">
        <a:xfrm>
          <a:off x="7607562" y="12261041"/>
          <a:ext cx="574973" cy="43979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2008729</xdr:colOff>
      <xdr:row>266</xdr:row>
      <xdr:rowOff>89646</xdr:rowOff>
    </xdr:from>
    <xdr:to>
      <xdr:col>5</xdr:col>
      <xdr:colOff>2593516</xdr:colOff>
      <xdr:row>269</xdr:row>
      <xdr:rowOff>134470</xdr:rowOff>
    </xdr:to>
    <xdr:sp macro="" textlink="">
      <xdr:nvSpPr>
        <xdr:cNvPr id="147" name="AutoShape 62"/>
        <xdr:cNvSpPr>
          <a:spLocks noChangeArrowheads="1"/>
        </xdr:cNvSpPr>
      </xdr:nvSpPr>
      <xdr:spPr bwMode="auto">
        <a:xfrm>
          <a:off x="7647529" y="46019196"/>
          <a:ext cx="584787" cy="53059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2275915</xdr:colOff>
      <xdr:row>57</xdr:row>
      <xdr:rowOff>22412</xdr:rowOff>
    </xdr:from>
    <xdr:to>
      <xdr:col>6</xdr:col>
      <xdr:colOff>33618</xdr:colOff>
      <xdr:row>60</xdr:row>
      <xdr:rowOff>22412</xdr:rowOff>
    </xdr:to>
    <xdr:sp macro="" textlink="">
      <xdr:nvSpPr>
        <xdr:cNvPr id="148" name="AutoShape 2737"/>
        <xdr:cNvSpPr>
          <a:spLocks noChangeArrowheads="1"/>
        </xdr:cNvSpPr>
      </xdr:nvSpPr>
      <xdr:spPr bwMode="auto">
        <a:xfrm>
          <a:off x="7914715" y="11214287"/>
          <a:ext cx="577103" cy="4857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2402093</xdr:colOff>
      <xdr:row>363</xdr:row>
      <xdr:rowOff>82873</xdr:rowOff>
    </xdr:from>
    <xdr:to>
      <xdr:col>6</xdr:col>
      <xdr:colOff>164975</xdr:colOff>
      <xdr:row>366</xdr:row>
      <xdr:rowOff>97225</xdr:rowOff>
    </xdr:to>
    <xdr:sp macro="" textlink="">
      <xdr:nvSpPr>
        <xdr:cNvPr id="149" name="AutoShape 75"/>
        <xdr:cNvSpPr>
          <a:spLocks noChangeArrowheads="1"/>
        </xdr:cNvSpPr>
      </xdr:nvSpPr>
      <xdr:spPr bwMode="auto">
        <a:xfrm>
          <a:off x="8040893" y="62576398"/>
          <a:ext cx="582282" cy="50012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1023545</xdr:colOff>
      <xdr:row>238</xdr:row>
      <xdr:rowOff>1</xdr:rowOff>
    </xdr:from>
    <xdr:to>
      <xdr:col>5</xdr:col>
      <xdr:colOff>1610009</xdr:colOff>
      <xdr:row>240</xdr:row>
      <xdr:rowOff>67236</xdr:rowOff>
    </xdr:to>
    <xdr:sp macro="" textlink="">
      <xdr:nvSpPr>
        <xdr:cNvPr id="150" name="AutoShape 75"/>
        <xdr:cNvSpPr>
          <a:spLocks noChangeArrowheads="1"/>
        </xdr:cNvSpPr>
      </xdr:nvSpPr>
      <xdr:spPr bwMode="auto">
        <a:xfrm>
          <a:off x="6662345" y="41395651"/>
          <a:ext cx="586464" cy="40061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2514813</xdr:colOff>
      <xdr:row>217</xdr:row>
      <xdr:rowOff>1</xdr:rowOff>
    </xdr:from>
    <xdr:to>
      <xdr:col>6</xdr:col>
      <xdr:colOff>280149</xdr:colOff>
      <xdr:row>219</xdr:row>
      <xdr:rowOff>196220</xdr:rowOff>
    </xdr:to>
    <xdr:sp macro="" textlink="">
      <xdr:nvSpPr>
        <xdr:cNvPr id="151" name="AutoShape 1189"/>
        <xdr:cNvSpPr>
          <a:spLocks noChangeArrowheads="1"/>
        </xdr:cNvSpPr>
      </xdr:nvSpPr>
      <xdr:spPr bwMode="auto">
        <a:xfrm>
          <a:off x="8153613" y="37395151"/>
          <a:ext cx="584736" cy="51054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1711138</xdr:colOff>
      <xdr:row>277</xdr:row>
      <xdr:rowOff>0</xdr:rowOff>
    </xdr:from>
    <xdr:to>
      <xdr:col>5</xdr:col>
      <xdr:colOff>2292163</xdr:colOff>
      <xdr:row>278</xdr:row>
      <xdr:rowOff>235324</xdr:rowOff>
    </xdr:to>
    <xdr:sp macro="" textlink="">
      <xdr:nvSpPr>
        <xdr:cNvPr id="152" name="AutoShape 75"/>
        <xdr:cNvSpPr>
          <a:spLocks noChangeArrowheads="1"/>
        </xdr:cNvSpPr>
      </xdr:nvSpPr>
      <xdr:spPr bwMode="auto">
        <a:xfrm>
          <a:off x="7349938" y="48167925"/>
          <a:ext cx="581025" cy="406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2333215</xdr:colOff>
      <xdr:row>153</xdr:row>
      <xdr:rowOff>149376</xdr:rowOff>
    </xdr:from>
    <xdr:to>
      <xdr:col>6</xdr:col>
      <xdr:colOff>134471</xdr:colOff>
      <xdr:row>157</xdr:row>
      <xdr:rowOff>0</xdr:rowOff>
    </xdr:to>
    <xdr:sp macro="" textlink="">
      <xdr:nvSpPr>
        <xdr:cNvPr id="155" name="AutoShape 1204"/>
        <xdr:cNvSpPr>
          <a:spLocks noChangeArrowheads="1"/>
        </xdr:cNvSpPr>
      </xdr:nvSpPr>
      <xdr:spPr bwMode="auto">
        <a:xfrm>
          <a:off x="7972015" y="27009876"/>
          <a:ext cx="620656" cy="4983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685950</xdr:colOff>
      <xdr:row>157</xdr:row>
      <xdr:rowOff>1</xdr:rowOff>
    </xdr:from>
    <xdr:to>
      <xdr:col>5</xdr:col>
      <xdr:colOff>1322294</xdr:colOff>
      <xdr:row>160</xdr:row>
      <xdr:rowOff>11207</xdr:rowOff>
    </xdr:to>
    <xdr:sp macro="" textlink="">
      <xdr:nvSpPr>
        <xdr:cNvPr id="156" name="AutoShape 1204"/>
        <xdr:cNvSpPr>
          <a:spLocks noChangeArrowheads="1"/>
        </xdr:cNvSpPr>
      </xdr:nvSpPr>
      <xdr:spPr bwMode="auto">
        <a:xfrm>
          <a:off x="6324750" y="27508201"/>
          <a:ext cx="636344" cy="45888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2265979</xdr:colOff>
      <xdr:row>162</xdr:row>
      <xdr:rowOff>89646</xdr:rowOff>
    </xdr:from>
    <xdr:to>
      <xdr:col>6</xdr:col>
      <xdr:colOff>78442</xdr:colOff>
      <xdr:row>165</xdr:row>
      <xdr:rowOff>100853</xdr:rowOff>
    </xdr:to>
    <xdr:sp macro="" textlink="">
      <xdr:nvSpPr>
        <xdr:cNvPr id="157" name="AutoShape 9052"/>
        <xdr:cNvSpPr>
          <a:spLocks noChangeArrowheads="1"/>
        </xdr:cNvSpPr>
      </xdr:nvSpPr>
      <xdr:spPr bwMode="auto">
        <a:xfrm>
          <a:off x="7904779" y="28331271"/>
          <a:ext cx="631863" cy="47793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774887</xdr:colOff>
      <xdr:row>18</xdr:row>
      <xdr:rowOff>81243</xdr:rowOff>
    </xdr:from>
    <xdr:to>
      <xdr:col>5</xdr:col>
      <xdr:colOff>1432112</xdr:colOff>
      <xdr:row>20</xdr:row>
      <xdr:rowOff>33618</xdr:rowOff>
    </xdr:to>
    <xdr:sp macro="" textlink="">
      <xdr:nvSpPr>
        <xdr:cNvPr id="159" name="AutoShape 2737"/>
        <xdr:cNvSpPr>
          <a:spLocks noChangeArrowheads="1"/>
        </xdr:cNvSpPr>
      </xdr:nvSpPr>
      <xdr:spPr bwMode="auto">
        <a:xfrm>
          <a:off x="6413687" y="4119843"/>
          <a:ext cx="657225" cy="4381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2360358</xdr:colOff>
      <xdr:row>121</xdr:row>
      <xdr:rowOff>2240</xdr:rowOff>
    </xdr:from>
    <xdr:to>
      <xdr:col>6</xdr:col>
      <xdr:colOff>161339</xdr:colOff>
      <xdr:row>124</xdr:row>
      <xdr:rowOff>11846</xdr:rowOff>
    </xdr:to>
    <xdr:sp macro="" textlink="">
      <xdr:nvSpPr>
        <xdr:cNvPr id="160" name="AutoShape 1190"/>
        <xdr:cNvSpPr>
          <a:spLocks noChangeArrowheads="1"/>
        </xdr:cNvSpPr>
      </xdr:nvSpPr>
      <xdr:spPr bwMode="auto">
        <a:xfrm>
          <a:off x="7999158" y="21566840"/>
          <a:ext cx="620381" cy="48585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2133600</xdr:colOff>
      <xdr:row>85</xdr:row>
      <xdr:rowOff>129989</xdr:rowOff>
    </xdr:from>
    <xdr:to>
      <xdr:col>5</xdr:col>
      <xdr:colOff>2724150</xdr:colOff>
      <xdr:row>88</xdr:row>
      <xdr:rowOff>81533</xdr:rowOff>
    </xdr:to>
    <xdr:sp macro="" textlink="">
      <xdr:nvSpPr>
        <xdr:cNvPr id="161" name="AutoShape 8403"/>
        <xdr:cNvSpPr>
          <a:spLocks noChangeArrowheads="1"/>
        </xdr:cNvSpPr>
      </xdr:nvSpPr>
      <xdr:spPr bwMode="auto">
        <a:xfrm>
          <a:off x="7772400" y="15893864"/>
          <a:ext cx="590550" cy="42779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1953858</xdr:colOff>
      <xdr:row>461</xdr:row>
      <xdr:rowOff>156831</xdr:rowOff>
    </xdr:from>
    <xdr:to>
      <xdr:col>5</xdr:col>
      <xdr:colOff>2540622</xdr:colOff>
      <xdr:row>465</xdr:row>
      <xdr:rowOff>19576</xdr:rowOff>
    </xdr:to>
    <xdr:sp macro="" textlink="">
      <xdr:nvSpPr>
        <xdr:cNvPr id="162" name="AutoShape 75"/>
        <xdr:cNvSpPr>
          <a:spLocks noChangeArrowheads="1"/>
        </xdr:cNvSpPr>
      </xdr:nvSpPr>
      <xdr:spPr bwMode="auto">
        <a:xfrm>
          <a:off x="7592658" y="78614256"/>
          <a:ext cx="586764" cy="51044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2069129</xdr:colOff>
      <xdr:row>329</xdr:row>
      <xdr:rowOff>125507</xdr:rowOff>
    </xdr:from>
    <xdr:to>
      <xdr:col>5</xdr:col>
      <xdr:colOff>2678206</xdr:colOff>
      <xdr:row>332</xdr:row>
      <xdr:rowOff>134471</xdr:rowOff>
    </xdr:to>
    <xdr:sp macro="" textlink="">
      <xdr:nvSpPr>
        <xdr:cNvPr id="163" name="AutoShape 1837"/>
        <xdr:cNvSpPr>
          <a:spLocks noChangeArrowheads="1"/>
        </xdr:cNvSpPr>
      </xdr:nvSpPr>
      <xdr:spPr bwMode="auto">
        <a:xfrm>
          <a:off x="7707929" y="57075482"/>
          <a:ext cx="609077" cy="49473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2075852</xdr:colOff>
      <xdr:row>341</xdr:row>
      <xdr:rowOff>89646</xdr:rowOff>
    </xdr:from>
    <xdr:to>
      <xdr:col>5</xdr:col>
      <xdr:colOff>2689412</xdr:colOff>
      <xdr:row>344</xdr:row>
      <xdr:rowOff>53256</xdr:rowOff>
    </xdr:to>
    <xdr:sp macro="" textlink="">
      <xdr:nvSpPr>
        <xdr:cNvPr id="164" name="AutoShape 1837"/>
        <xdr:cNvSpPr>
          <a:spLocks noChangeArrowheads="1"/>
        </xdr:cNvSpPr>
      </xdr:nvSpPr>
      <xdr:spPr bwMode="auto">
        <a:xfrm>
          <a:off x="7714652" y="58982721"/>
          <a:ext cx="613560" cy="46843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2530848</xdr:colOff>
      <xdr:row>307</xdr:row>
      <xdr:rowOff>19050</xdr:rowOff>
    </xdr:from>
    <xdr:to>
      <xdr:col>6</xdr:col>
      <xdr:colOff>287991</xdr:colOff>
      <xdr:row>309</xdr:row>
      <xdr:rowOff>142875</xdr:rowOff>
    </xdr:to>
    <xdr:sp macro="" textlink="">
      <xdr:nvSpPr>
        <xdr:cNvPr id="165" name="AutoShape 75"/>
        <xdr:cNvSpPr>
          <a:spLocks noChangeArrowheads="1"/>
        </xdr:cNvSpPr>
      </xdr:nvSpPr>
      <xdr:spPr bwMode="auto">
        <a:xfrm>
          <a:off x="8169648" y="53368575"/>
          <a:ext cx="576543" cy="4476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2092138</xdr:colOff>
      <xdr:row>320</xdr:row>
      <xdr:rowOff>46504</xdr:rowOff>
    </xdr:from>
    <xdr:to>
      <xdr:col>5</xdr:col>
      <xdr:colOff>2673163</xdr:colOff>
      <xdr:row>323</xdr:row>
      <xdr:rowOff>33619</xdr:rowOff>
    </xdr:to>
    <xdr:sp macro="" textlink="">
      <xdr:nvSpPr>
        <xdr:cNvPr id="166" name="AutoShape 75"/>
        <xdr:cNvSpPr>
          <a:spLocks noChangeArrowheads="1"/>
        </xdr:cNvSpPr>
      </xdr:nvSpPr>
      <xdr:spPr bwMode="auto">
        <a:xfrm>
          <a:off x="7730938" y="55510579"/>
          <a:ext cx="581025" cy="49194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2313107</xdr:colOff>
      <xdr:row>185</xdr:row>
      <xdr:rowOff>56029</xdr:rowOff>
    </xdr:from>
    <xdr:to>
      <xdr:col>6</xdr:col>
      <xdr:colOff>78443</xdr:colOff>
      <xdr:row>187</xdr:row>
      <xdr:rowOff>246530</xdr:rowOff>
    </xdr:to>
    <xdr:sp macro="" textlink="">
      <xdr:nvSpPr>
        <xdr:cNvPr id="169" name="AutoShape 1189"/>
        <xdr:cNvSpPr>
          <a:spLocks noChangeArrowheads="1"/>
        </xdr:cNvSpPr>
      </xdr:nvSpPr>
      <xdr:spPr bwMode="auto">
        <a:xfrm>
          <a:off x="7951907" y="31964779"/>
          <a:ext cx="584736" cy="5048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1304579</xdr:colOff>
      <xdr:row>188</xdr:row>
      <xdr:rowOff>134470</xdr:rowOff>
    </xdr:from>
    <xdr:to>
      <xdr:col>5</xdr:col>
      <xdr:colOff>1893797</xdr:colOff>
      <xdr:row>191</xdr:row>
      <xdr:rowOff>33618</xdr:rowOff>
    </xdr:to>
    <xdr:sp macro="" textlink="">
      <xdr:nvSpPr>
        <xdr:cNvPr id="170" name="AutoShape 1189"/>
        <xdr:cNvSpPr>
          <a:spLocks noChangeArrowheads="1"/>
        </xdr:cNvSpPr>
      </xdr:nvSpPr>
      <xdr:spPr bwMode="auto">
        <a:xfrm>
          <a:off x="6943379" y="32671870"/>
          <a:ext cx="589218" cy="52779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2</xdr:col>
      <xdr:colOff>4029075</xdr:colOff>
      <xdr:row>0</xdr:row>
      <xdr:rowOff>152400</xdr:rowOff>
    </xdr:from>
    <xdr:to>
      <xdr:col>2</xdr:col>
      <xdr:colOff>666750</xdr:colOff>
      <xdr:row>0</xdr:row>
      <xdr:rowOff>466725</xdr:rowOff>
    </xdr:to>
    <xdr:pic>
      <xdr:nvPicPr>
        <xdr:cNvPr id="329889" name="Picture 4" descr="Товарный знак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67275" y="152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2686050</xdr:colOff>
      <xdr:row>84</xdr:row>
      <xdr:rowOff>171449</xdr:rowOff>
    </xdr:from>
    <xdr:to>
      <xdr:col>6</xdr:col>
      <xdr:colOff>285750</xdr:colOff>
      <xdr:row>86</xdr:row>
      <xdr:rowOff>171449</xdr:rowOff>
    </xdr:to>
    <xdr:sp macro="" textlink="">
      <xdr:nvSpPr>
        <xdr:cNvPr id="173" name="AutoShape 1189"/>
        <xdr:cNvSpPr>
          <a:spLocks noChangeArrowheads="1"/>
        </xdr:cNvSpPr>
      </xdr:nvSpPr>
      <xdr:spPr bwMode="auto">
        <a:xfrm>
          <a:off x="9467850" y="18897599"/>
          <a:ext cx="647700" cy="4381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2657476</xdr:colOff>
      <xdr:row>157</xdr:row>
      <xdr:rowOff>89648</xdr:rowOff>
    </xdr:from>
    <xdr:to>
      <xdr:col>6</xdr:col>
      <xdr:colOff>219076</xdr:colOff>
      <xdr:row>159</xdr:row>
      <xdr:rowOff>114300</xdr:rowOff>
    </xdr:to>
    <xdr:sp macro="" textlink="">
      <xdr:nvSpPr>
        <xdr:cNvPr id="174" name="AutoShape 8395"/>
        <xdr:cNvSpPr>
          <a:spLocks noChangeArrowheads="1"/>
        </xdr:cNvSpPr>
      </xdr:nvSpPr>
      <xdr:spPr bwMode="auto">
        <a:xfrm>
          <a:off x="9439276" y="34798748"/>
          <a:ext cx="609600" cy="40565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2667000</xdr:colOff>
      <xdr:row>315</xdr:row>
      <xdr:rowOff>177951</xdr:rowOff>
    </xdr:from>
    <xdr:to>
      <xdr:col>6</xdr:col>
      <xdr:colOff>228600</xdr:colOff>
      <xdr:row>318</xdr:row>
      <xdr:rowOff>85725</xdr:rowOff>
    </xdr:to>
    <xdr:sp macro="" textlink="">
      <xdr:nvSpPr>
        <xdr:cNvPr id="175" name="AutoShape 1204"/>
        <xdr:cNvSpPr>
          <a:spLocks noChangeArrowheads="1"/>
        </xdr:cNvSpPr>
      </xdr:nvSpPr>
      <xdr:spPr bwMode="auto">
        <a:xfrm>
          <a:off x="9448800" y="69415176"/>
          <a:ext cx="609600" cy="4792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2714625</xdr:colOff>
      <xdr:row>328</xdr:row>
      <xdr:rowOff>9525</xdr:rowOff>
    </xdr:from>
    <xdr:to>
      <xdr:col>6</xdr:col>
      <xdr:colOff>236444</xdr:colOff>
      <xdr:row>330</xdr:row>
      <xdr:rowOff>182656</xdr:rowOff>
    </xdr:to>
    <xdr:sp macro="" textlink="">
      <xdr:nvSpPr>
        <xdr:cNvPr id="176" name="AutoShape 1204"/>
        <xdr:cNvSpPr>
          <a:spLocks noChangeArrowheads="1"/>
        </xdr:cNvSpPr>
      </xdr:nvSpPr>
      <xdr:spPr bwMode="auto">
        <a:xfrm>
          <a:off x="9496425" y="71723250"/>
          <a:ext cx="569819" cy="55413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2657474</xdr:colOff>
      <xdr:row>120</xdr:row>
      <xdr:rowOff>66676</xdr:rowOff>
    </xdr:from>
    <xdr:to>
      <xdr:col>6</xdr:col>
      <xdr:colOff>228599</xdr:colOff>
      <xdr:row>122</xdr:row>
      <xdr:rowOff>104776</xdr:rowOff>
    </xdr:to>
    <xdr:sp macro="" textlink="">
      <xdr:nvSpPr>
        <xdr:cNvPr id="177" name="AutoShape 9052"/>
        <xdr:cNvSpPr>
          <a:spLocks noChangeArrowheads="1"/>
        </xdr:cNvSpPr>
      </xdr:nvSpPr>
      <xdr:spPr bwMode="auto">
        <a:xfrm>
          <a:off x="9439274" y="26660476"/>
          <a:ext cx="619125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2581275</xdr:colOff>
      <xdr:row>216</xdr:row>
      <xdr:rowOff>247650</xdr:rowOff>
    </xdr:from>
    <xdr:to>
      <xdr:col>6</xdr:col>
      <xdr:colOff>152400</xdr:colOff>
      <xdr:row>218</xdr:row>
      <xdr:rowOff>85726</xdr:rowOff>
    </xdr:to>
    <xdr:sp macro="" textlink="">
      <xdr:nvSpPr>
        <xdr:cNvPr id="179" name="AutoShape 1190"/>
        <xdr:cNvSpPr>
          <a:spLocks noChangeArrowheads="1"/>
        </xdr:cNvSpPr>
      </xdr:nvSpPr>
      <xdr:spPr bwMode="auto">
        <a:xfrm>
          <a:off x="9363075" y="47653575"/>
          <a:ext cx="619125" cy="4095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297479</xdr:colOff>
      <xdr:row>406</xdr:row>
      <xdr:rowOff>133350</xdr:rowOff>
    </xdr:from>
    <xdr:to>
      <xdr:col>5</xdr:col>
      <xdr:colOff>906556</xdr:colOff>
      <xdr:row>408</xdr:row>
      <xdr:rowOff>191621</xdr:rowOff>
    </xdr:to>
    <xdr:sp macro="" textlink="">
      <xdr:nvSpPr>
        <xdr:cNvPr id="180" name="AutoShape 1837"/>
        <xdr:cNvSpPr>
          <a:spLocks noChangeArrowheads="1"/>
        </xdr:cNvSpPr>
      </xdr:nvSpPr>
      <xdr:spPr bwMode="auto">
        <a:xfrm>
          <a:off x="7079279" y="87201375"/>
          <a:ext cx="609077" cy="43927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2714625</xdr:colOff>
      <xdr:row>348</xdr:row>
      <xdr:rowOff>237006</xdr:rowOff>
    </xdr:from>
    <xdr:to>
      <xdr:col>6</xdr:col>
      <xdr:colOff>291913</xdr:colOff>
      <xdr:row>350</xdr:row>
      <xdr:rowOff>180975</xdr:rowOff>
    </xdr:to>
    <xdr:sp macro="" textlink="">
      <xdr:nvSpPr>
        <xdr:cNvPr id="181" name="AutoShape 75"/>
        <xdr:cNvSpPr>
          <a:spLocks noChangeArrowheads="1"/>
        </xdr:cNvSpPr>
      </xdr:nvSpPr>
      <xdr:spPr bwMode="auto">
        <a:xfrm>
          <a:off x="9496425" y="75817881"/>
          <a:ext cx="625288" cy="38211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2724150</xdr:colOff>
      <xdr:row>101</xdr:row>
      <xdr:rowOff>142875</xdr:rowOff>
    </xdr:from>
    <xdr:to>
      <xdr:col>6</xdr:col>
      <xdr:colOff>295275</xdr:colOff>
      <xdr:row>103</xdr:row>
      <xdr:rowOff>171450</xdr:rowOff>
    </xdr:to>
    <xdr:sp macro="" textlink="">
      <xdr:nvSpPr>
        <xdr:cNvPr id="183" name="AutoShape 1189"/>
        <xdr:cNvSpPr>
          <a:spLocks noChangeArrowheads="1"/>
        </xdr:cNvSpPr>
      </xdr:nvSpPr>
      <xdr:spPr bwMode="auto">
        <a:xfrm>
          <a:off x="9505950" y="23117175"/>
          <a:ext cx="619125" cy="4095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2638425</xdr:colOff>
      <xdr:row>226</xdr:row>
      <xdr:rowOff>161926</xdr:rowOff>
    </xdr:from>
    <xdr:to>
      <xdr:col>6</xdr:col>
      <xdr:colOff>208430</xdr:colOff>
      <xdr:row>229</xdr:row>
      <xdr:rowOff>38102</xdr:rowOff>
    </xdr:to>
    <xdr:sp macro="" textlink="">
      <xdr:nvSpPr>
        <xdr:cNvPr id="184" name="AutoShape 1204"/>
        <xdr:cNvSpPr>
          <a:spLocks noChangeArrowheads="1"/>
        </xdr:cNvSpPr>
      </xdr:nvSpPr>
      <xdr:spPr bwMode="auto">
        <a:xfrm>
          <a:off x="9420225" y="51187351"/>
          <a:ext cx="618005" cy="6381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2609850</xdr:colOff>
      <xdr:row>264</xdr:row>
      <xdr:rowOff>265580</xdr:rowOff>
    </xdr:from>
    <xdr:to>
      <xdr:col>6</xdr:col>
      <xdr:colOff>228600</xdr:colOff>
      <xdr:row>266</xdr:row>
      <xdr:rowOff>123825</xdr:rowOff>
    </xdr:to>
    <xdr:sp macro="" textlink="">
      <xdr:nvSpPr>
        <xdr:cNvPr id="185" name="AutoShape 1189"/>
        <xdr:cNvSpPr>
          <a:spLocks noChangeArrowheads="1"/>
        </xdr:cNvSpPr>
      </xdr:nvSpPr>
      <xdr:spPr bwMode="auto">
        <a:xfrm>
          <a:off x="9391650" y="59215805"/>
          <a:ext cx="666750" cy="42974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2705100</xdr:colOff>
      <xdr:row>354</xdr:row>
      <xdr:rowOff>180975</xdr:rowOff>
    </xdr:from>
    <xdr:to>
      <xdr:col>6</xdr:col>
      <xdr:colOff>285751</xdr:colOff>
      <xdr:row>356</xdr:row>
      <xdr:rowOff>28576</xdr:rowOff>
    </xdr:to>
    <xdr:sp macro="" textlink="">
      <xdr:nvSpPr>
        <xdr:cNvPr id="186" name="AutoShape 9052"/>
        <xdr:cNvSpPr>
          <a:spLocks noChangeArrowheads="1"/>
        </xdr:cNvSpPr>
      </xdr:nvSpPr>
      <xdr:spPr bwMode="auto">
        <a:xfrm>
          <a:off x="9486900" y="77152500"/>
          <a:ext cx="628651" cy="41910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2724150</xdr:colOff>
      <xdr:row>95</xdr:row>
      <xdr:rowOff>66675</xdr:rowOff>
    </xdr:from>
    <xdr:to>
      <xdr:col>6</xdr:col>
      <xdr:colOff>314325</xdr:colOff>
      <xdr:row>97</xdr:row>
      <xdr:rowOff>57150</xdr:rowOff>
    </xdr:to>
    <xdr:sp macro="" textlink="">
      <xdr:nvSpPr>
        <xdr:cNvPr id="187" name="AutoShape 1189"/>
        <xdr:cNvSpPr>
          <a:spLocks noChangeArrowheads="1"/>
        </xdr:cNvSpPr>
      </xdr:nvSpPr>
      <xdr:spPr bwMode="auto">
        <a:xfrm>
          <a:off x="9505950" y="21897975"/>
          <a:ext cx="638175" cy="3714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2638425</xdr:colOff>
      <xdr:row>323</xdr:row>
      <xdr:rowOff>16027</xdr:rowOff>
    </xdr:from>
    <xdr:to>
      <xdr:col>6</xdr:col>
      <xdr:colOff>209550</xdr:colOff>
      <xdr:row>325</xdr:row>
      <xdr:rowOff>76201</xdr:rowOff>
    </xdr:to>
    <xdr:sp macro="" textlink="">
      <xdr:nvSpPr>
        <xdr:cNvPr id="188" name="AutoShape 1204"/>
        <xdr:cNvSpPr>
          <a:spLocks noChangeArrowheads="1"/>
        </xdr:cNvSpPr>
      </xdr:nvSpPr>
      <xdr:spPr bwMode="auto">
        <a:xfrm>
          <a:off x="9420225" y="70777252"/>
          <a:ext cx="61912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2581275</xdr:colOff>
      <xdr:row>441</xdr:row>
      <xdr:rowOff>197174</xdr:rowOff>
    </xdr:from>
    <xdr:to>
      <xdr:col>6</xdr:col>
      <xdr:colOff>212600</xdr:colOff>
      <xdr:row>444</xdr:row>
      <xdr:rowOff>19051</xdr:rowOff>
    </xdr:to>
    <xdr:sp macro="" textlink="">
      <xdr:nvSpPr>
        <xdr:cNvPr id="189" name="AutoShape 75"/>
        <xdr:cNvSpPr>
          <a:spLocks noChangeArrowheads="1"/>
        </xdr:cNvSpPr>
      </xdr:nvSpPr>
      <xdr:spPr bwMode="auto">
        <a:xfrm>
          <a:off x="9363075" y="94037474"/>
          <a:ext cx="679325" cy="40290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1953858</xdr:colOff>
      <xdr:row>587</xdr:row>
      <xdr:rowOff>114300</xdr:rowOff>
    </xdr:from>
    <xdr:to>
      <xdr:col>5</xdr:col>
      <xdr:colOff>2540622</xdr:colOff>
      <xdr:row>590</xdr:row>
      <xdr:rowOff>0</xdr:rowOff>
    </xdr:to>
    <xdr:sp macro="" textlink="">
      <xdr:nvSpPr>
        <xdr:cNvPr id="190" name="AutoShape 75"/>
        <xdr:cNvSpPr>
          <a:spLocks noChangeArrowheads="1"/>
        </xdr:cNvSpPr>
      </xdr:nvSpPr>
      <xdr:spPr bwMode="auto">
        <a:xfrm>
          <a:off x="8735658" y="122005725"/>
          <a:ext cx="586764" cy="4572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2619375</xdr:colOff>
      <xdr:row>261</xdr:row>
      <xdr:rowOff>123825</xdr:rowOff>
    </xdr:from>
    <xdr:to>
      <xdr:col>6</xdr:col>
      <xdr:colOff>202268</xdr:colOff>
      <xdr:row>263</xdr:row>
      <xdr:rowOff>38101</xdr:rowOff>
    </xdr:to>
    <xdr:sp macro="" textlink="">
      <xdr:nvSpPr>
        <xdr:cNvPr id="191" name="AutoShape 1189"/>
        <xdr:cNvSpPr>
          <a:spLocks noChangeArrowheads="1"/>
        </xdr:cNvSpPr>
      </xdr:nvSpPr>
      <xdr:spPr bwMode="auto">
        <a:xfrm>
          <a:off x="9401175" y="58121550"/>
          <a:ext cx="630893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2695575</xdr:colOff>
      <xdr:row>104</xdr:row>
      <xdr:rowOff>95250</xdr:rowOff>
    </xdr:from>
    <xdr:to>
      <xdr:col>6</xdr:col>
      <xdr:colOff>266700</xdr:colOff>
      <xdr:row>106</xdr:row>
      <xdr:rowOff>123825</xdr:rowOff>
    </xdr:to>
    <xdr:sp macro="" textlink="">
      <xdr:nvSpPr>
        <xdr:cNvPr id="193" name="AutoShape 1189"/>
        <xdr:cNvSpPr>
          <a:spLocks noChangeArrowheads="1"/>
        </xdr:cNvSpPr>
      </xdr:nvSpPr>
      <xdr:spPr bwMode="auto">
        <a:xfrm>
          <a:off x="9477375" y="23641050"/>
          <a:ext cx="619125" cy="4095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2714625</xdr:colOff>
      <xdr:row>108</xdr:row>
      <xdr:rowOff>104775</xdr:rowOff>
    </xdr:from>
    <xdr:to>
      <xdr:col>6</xdr:col>
      <xdr:colOff>285750</xdr:colOff>
      <xdr:row>110</xdr:row>
      <xdr:rowOff>133350</xdr:rowOff>
    </xdr:to>
    <xdr:sp macro="" textlink="">
      <xdr:nvSpPr>
        <xdr:cNvPr id="194" name="AutoShape 1189"/>
        <xdr:cNvSpPr>
          <a:spLocks noChangeArrowheads="1"/>
        </xdr:cNvSpPr>
      </xdr:nvSpPr>
      <xdr:spPr bwMode="auto">
        <a:xfrm>
          <a:off x="9496425" y="24412575"/>
          <a:ext cx="619125" cy="4095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2705099</xdr:colOff>
      <xdr:row>128</xdr:row>
      <xdr:rowOff>219076</xdr:rowOff>
    </xdr:from>
    <xdr:to>
      <xdr:col>6</xdr:col>
      <xdr:colOff>276224</xdr:colOff>
      <xdr:row>130</xdr:row>
      <xdr:rowOff>57151</xdr:rowOff>
    </xdr:to>
    <xdr:sp macro="" textlink="">
      <xdr:nvSpPr>
        <xdr:cNvPr id="195" name="AutoShape 9052"/>
        <xdr:cNvSpPr>
          <a:spLocks noChangeArrowheads="1"/>
        </xdr:cNvSpPr>
      </xdr:nvSpPr>
      <xdr:spPr bwMode="auto">
        <a:xfrm>
          <a:off x="9486899" y="29098876"/>
          <a:ext cx="619125" cy="4095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2714624</xdr:colOff>
      <xdr:row>127</xdr:row>
      <xdr:rowOff>152401</xdr:rowOff>
    </xdr:from>
    <xdr:to>
      <xdr:col>6</xdr:col>
      <xdr:colOff>285749</xdr:colOff>
      <xdr:row>128</xdr:row>
      <xdr:rowOff>190501</xdr:rowOff>
    </xdr:to>
    <xdr:sp macro="" textlink="">
      <xdr:nvSpPr>
        <xdr:cNvPr id="196" name="AutoShape 9052"/>
        <xdr:cNvSpPr>
          <a:spLocks noChangeArrowheads="1"/>
        </xdr:cNvSpPr>
      </xdr:nvSpPr>
      <xdr:spPr bwMode="auto">
        <a:xfrm>
          <a:off x="9496424" y="28651201"/>
          <a:ext cx="619125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2714624</xdr:colOff>
      <xdr:row>126</xdr:row>
      <xdr:rowOff>104776</xdr:rowOff>
    </xdr:from>
    <xdr:to>
      <xdr:col>6</xdr:col>
      <xdr:colOff>285749</xdr:colOff>
      <xdr:row>127</xdr:row>
      <xdr:rowOff>142876</xdr:rowOff>
    </xdr:to>
    <xdr:sp macro="" textlink="">
      <xdr:nvSpPr>
        <xdr:cNvPr id="197" name="AutoShape 9052"/>
        <xdr:cNvSpPr>
          <a:spLocks noChangeArrowheads="1"/>
        </xdr:cNvSpPr>
      </xdr:nvSpPr>
      <xdr:spPr bwMode="auto">
        <a:xfrm>
          <a:off x="9496424" y="28222576"/>
          <a:ext cx="619125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2705100</xdr:colOff>
      <xdr:row>134</xdr:row>
      <xdr:rowOff>114300</xdr:rowOff>
    </xdr:from>
    <xdr:to>
      <xdr:col>6</xdr:col>
      <xdr:colOff>276225</xdr:colOff>
      <xdr:row>136</xdr:row>
      <xdr:rowOff>152400</xdr:rowOff>
    </xdr:to>
    <xdr:sp macro="" textlink="">
      <xdr:nvSpPr>
        <xdr:cNvPr id="198" name="AutoShape 9052"/>
        <xdr:cNvSpPr>
          <a:spLocks noChangeArrowheads="1"/>
        </xdr:cNvSpPr>
      </xdr:nvSpPr>
      <xdr:spPr bwMode="auto">
        <a:xfrm>
          <a:off x="9486900" y="30327600"/>
          <a:ext cx="619125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2619375</xdr:colOff>
      <xdr:row>263</xdr:row>
      <xdr:rowOff>104775</xdr:rowOff>
    </xdr:from>
    <xdr:to>
      <xdr:col>6</xdr:col>
      <xdr:colOff>202268</xdr:colOff>
      <xdr:row>264</xdr:row>
      <xdr:rowOff>209551</xdr:rowOff>
    </xdr:to>
    <xdr:sp macro="" textlink="">
      <xdr:nvSpPr>
        <xdr:cNvPr id="199" name="AutoShape 1189"/>
        <xdr:cNvSpPr>
          <a:spLocks noChangeArrowheads="1"/>
        </xdr:cNvSpPr>
      </xdr:nvSpPr>
      <xdr:spPr bwMode="auto">
        <a:xfrm>
          <a:off x="9401175" y="58674000"/>
          <a:ext cx="630893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2686050</xdr:colOff>
      <xdr:row>84</xdr:row>
      <xdr:rowOff>171449</xdr:rowOff>
    </xdr:from>
    <xdr:to>
      <xdr:col>6</xdr:col>
      <xdr:colOff>285750</xdr:colOff>
      <xdr:row>86</xdr:row>
      <xdr:rowOff>171449</xdr:rowOff>
    </xdr:to>
    <xdr:sp macro="" textlink="">
      <xdr:nvSpPr>
        <xdr:cNvPr id="178" name="AutoShape 1189"/>
        <xdr:cNvSpPr>
          <a:spLocks noChangeArrowheads="1"/>
        </xdr:cNvSpPr>
      </xdr:nvSpPr>
      <xdr:spPr bwMode="auto">
        <a:xfrm>
          <a:off x="9467850" y="18897599"/>
          <a:ext cx="647700" cy="4381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2657476</xdr:colOff>
      <xdr:row>157</xdr:row>
      <xdr:rowOff>89648</xdr:rowOff>
    </xdr:from>
    <xdr:to>
      <xdr:col>6</xdr:col>
      <xdr:colOff>219076</xdr:colOff>
      <xdr:row>159</xdr:row>
      <xdr:rowOff>114300</xdr:rowOff>
    </xdr:to>
    <xdr:sp macro="" textlink="">
      <xdr:nvSpPr>
        <xdr:cNvPr id="182" name="AutoShape 8395"/>
        <xdr:cNvSpPr>
          <a:spLocks noChangeArrowheads="1"/>
        </xdr:cNvSpPr>
      </xdr:nvSpPr>
      <xdr:spPr bwMode="auto">
        <a:xfrm>
          <a:off x="9439276" y="34798748"/>
          <a:ext cx="609600" cy="40565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2667000</xdr:colOff>
      <xdr:row>321</xdr:row>
      <xdr:rowOff>177951</xdr:rowOff>
    </xdr:from>
    <xdr:to>
      <xdr:col>6</xdr:col>
      <xdr:colOff>228600</xdr:colOff>
      <xdr:row>324</xdr:row>
      <xdr:rowOff>95250</xdr:rowOff>
    </xdr:to>
    <xdr:sp macro="" textlink="">
      <xdr:nvSpPr>
        <xdr:cNvPr id="192" name="AutoShape 1204"/>
        <xdr:cNvSpPr>
          <a:spLocks noChangeArrowheads="1"/>
        </xdr:cNvSpPr>
      </xdr:nvSpPr>
      <xdr:spPr bwMode="auto">
        <a:xfrm>
          <a:off x="9448800" y="70558176"/>
          <a:ext cx="609600" cy="48879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2714625</xdr:colOff>
      <xdr:row>335</xdr:row>
      <xdr:rowOff>9525</xdr:rowOff>
    </xdr:from>
    <xdr:to>
      <xdr:col>6</xdr:col>
      <xdr:colOff>236444</xdr:colOff>
      <xdr:row>337</xdr:row>
      <xdr:rowOff>182656</xdr:rowOff>
    </xdr:to>
    <xdr:sp macro="" textlink="">
      <xdr:nvSpPr>
        <xdr:cNvPr id="200" name="AutoShape 1204"/>
        <xdr:cNvSpPr>
          <a:spLocks noChangeArrowheads="1"/>
        </xdr:cNvSpPr>
      </xdr:nvSpPr>
      <xdr:spPr bwMode="auto">
        <a:xfrm>
          <a:off x="9496425" y="73056750"/>
          <a:ext cx="569819" cy="55413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2657474</xdr:colOff>
      <xdr:row>120</xdr:row>
      <xdr:rowOff>66676</xdr:rowOff>
    </xdr:from>
    <xdr:to>
      <xdr:col>6</xdr:col>
      <xdr:colOff>228599</xdr:colOff>
      <xdr:row>122</xdr:row>
      <xdr:rowOff>104776</xdr:rowOff>
    </xdr:to>
    <xdr:sp macro="" textlink="">
      <xdr:nvSpPr>
        <xdr:cNvPr id="201" name="AutoShape 9052"/>
        <xdr:cNvSpPr>
          <a:spLocks noChangeArrowheads="1"/>
        </xdr:cNvSpPr>
      </xdr:nvSpPr>
      <xdr:spPr bwMode="auto">
        <a:xfrm>
          <a:off x="9439274" y="26660476"/>
          <a:ext cx="619125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2581275</xdr:colOff>
      <xdr:row>220</xdr:row>
      <xdr:rowOff>247650</xdr:rowOff>
    </xdr:from>
    <xdr:to>
      <xdr:col>6</xdr:col>
      <xdr:colOff>152400</xdr:colOff>
      <xdr:row>222</xdr:row>
      <xdr:rowOff>85726</xdr:rowOff>
    </xdr:to>
    <xdr:sp macro="" textlink="">
      <xdr:nvSpPr>
        <xdr:cNvPr id="203" name="AutoShape 1190"/>
        <xdr:cNvSpPr>
          <a:spLocks noChangeArrowheads="1"/>
        </xdr:cNvSpPr>
      </xdr:nvSpPr>
      <xdr:spPr bwMode="auto">
        <a:xfrm>
          <a:off x="9363075" y="48415575"/>
          <a:ext cx="619125" cy="4095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297479</xdr:colOff>
      <xdr:row>419</xdr:row>
      <xdr:rowOff>133350</xdr:rowOff>
    </xdr:from>
    <xdr:to>
      <xdr:col>5</xdr:col>
      <xdr:colOff>906556</xdr:colOff>
      <xdr:row>422</xdr:row>
      <xdr:rowOff>1121</xdr:rowOff>
    </xdr:to>
    <xdr:sp macro="" textlink="">
      <xdr:nvSpPr>
        <xdr:cNvPr id="204" name="AutoShape 1837"/>
        <xdr:cNvSpPr>
          <a:spLocks noChangeArrowheads="1"/>
        </xdr:cNvSpPr>
      </xdr:nvSpPr>
      <xdr:spPr bwMode="auto">
        <a:xfrm>
          <a:off x="7079279" y="90630375"/>
          <a:ext cx="609077" cy="43927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4</xdr:col>
      <xdr:colOff>352425</xdr:colOff>
      <xdr:row>354</xdr:row>
      <xdr:rowOff>237007</xdr:rowOff>
    </xdr:from>
    <xdr:to>
      <xdr:col>4</xdr:col>
      <xdr:colOff>977713</xdr:colOff>
      <xdr:row>357</xdr:row>
      <xdr:rowOff>123825</xdr:rowOff>
    </xdr:to>
    <xdr:sp macro="" textlink="">
      <xdr:nvSpPr>
        <xdr:cNvPr id="205" name="AutoShape 75"/>
        <xdr:cNvSpPr>
          <a:spLocks noChangeArrowheads="1"/>
        </xdr:cNvSpPr>
      </xdr:nvSpPr>
      <xdr:spPr bwMode="auto">
        <a:xfrm>
          <a:off x="6124575" y="76903732"/>
          <a:ext cx="625288" cy="57261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2686050</xdr:colOff>
      <xdr:row>34</xdr:row>
      <xdr:rowOff>87407</xdr:rowOff>
    </xdr:from>
    <xdr:to>
      <xdr:col>6</xdr:col>
      <xdr:colOff>276225</xdr:colOff>
      <xdr:row>36</xdr:row>
      <xdr:rowOff>133350</xdr:rowOff>
    </xdr:to>
    <xdr:sp macro="" textlink="">
      <xdr:nvSpPr>
        <xdr:cNvPr id="206" name="AutoShape 62"/>
        <xdr:cNvSpPr>
          <a:spLocks noChangeArrowheads="1"/>
        </xdr:cNvSpPr>
      </xdr:nvSpPr>
      <xdr:spPr bwMode="auto">
        <a:xfrm>
          <a:off x="9467850" y="9231407"/>
          <a:ext cx="638175" cy="42694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2724150</xdr:colOff>
      <xdr:row>101</xdr:row>
      <xdr:rowOff>142875</xdr:rowOff>
    </xdr:from>
    <xdr:to>
      <xdr:col>6</xdr:col>
      <xdr:colOff>295275</xdr:colOff>
      <xdr:row>103</xdr:row>
      <xdr:rowOff>171450</xdr:rowOff>
    </xdr:to>
    <xdr:sp macro="" textlink="">
      <xdr:nvSpPr>
        <xdr:cNvPr id="207" name="AutoShape 1189"/>
        <xdr:cNvSpPr>
          <a:spLocks noChangeArrowheads="1"/>
        </xdr:cNvSpPr>
      </xdr:nvSpPr>
      <xdr:spPr bwMode="auto">
        <a:xfrm>
          <a:off x="9505950" y="23117175"/>
          <a:ext cx="619125" cy="4095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2638425</xdr:colOff>
      <xdr:row>230</xdr:row>
      <xdr:rowOff>161926</xdr:rowOff>
    </xdr:from>
    <xdr:to>
      <xdr:col>6</xdr:col>
      <xdr:colOff>208430</xdr:colOff>
      <xdr:row>233</xdr:row>
      <xdr:rowOff>38102</xdr:rowOff>
    </xdr:to>
    <xdr:sp macro="" textlink="">
      <xdr:nvSpPr>
        <xdr:cNvPr id="208" name="AutoShape 1204"/>
        <xdr:cNvSpPr>
          <a:spLocks noChangeArrowheads="1"/>
        </xdr:cNvSpPr>
      </xdr:nvSpPr>
      <xdr:spPr bwMode="auto">
        <a:xfrm>
          <a:off x="9420225" y="51949351"/>
          <a:ext cx="618005" cy="6381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2609850</xdr:colOff>
      <xdr:row>270</xdr:row>
      <xdr:rowOff>189380</xdr:rowOff>
    </xdr:from>
    <xdr:to>
      <xdr:col>6</xdr:col>
      <xdr:colOff>228600</xdr:colOff>
      <xdr:row>272</xdr:row>
      <xdr:rowOff>209550</xdr:rowOff>
    </xdr:to>
    <xdr:sp macro="" textlink="">
      <xdr:nvSpPr>
        <xdr:cNvPr id="209" name="AutoShape 1189"/>
        <xdr:cNvSpPr>
          <a:spLocks noChangeArrowheads="1"/>
        </xdr:cNvSpPr>
      </xdr:nvSpPr>
      <xdr:spPr bwMode="auto">
        <a:xfrm>
          <a:off x="9391650" y="60473105"/>
          <a:ext cx="666750" cy="40117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2705100</xdr:colOff>
      <xdr:row>367</xdr:row>
      <xdr:rowOff>180975</xdr:rowOff>
    </xdr:from>
    <xdr:to>
      <xdr:col>6</xdr:col>
      <xdr:colOff>285751</xdr:colOff>
      <xdr:row>369</xdr:row>
      <xdr:rowOff>28576</xdr:rowOff>
    </xdr:to>
    <xdr:sp macro="" textlink="">
      <xdr:nvSpPr>
        <xdr:cNvPr id="210" name="AutoShape 9052"/>
        <xdr:cNvSpPr>
          <a:spLocks noChangeArrowheads="1"/>
        </xdr:cNvSpPr>
      </xdr:nvSpPr>
      <xdr:spPr bwMode="auto">
        <a:xfrm>
          <a:off x="9486900" y="80581500"/>
          <a:ext cx="628651" cy="41910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2724150</xdr:colOff>
      <xdr:row>95</xdr:row>
      <xdr:rowOff>66675</xdr:rowOff>
    </xdr:from>
    <xdr:to>
      <xdr:col>6</xdr:col>
      <xdr:colOff>314325</xdr:colOff>
      <xdr:row>97</xdr:row>
      <xdr:rowOff>57150</xdr:rowOff>
    </xdr:to>
    <xdr:sp macro="" textlink="">
      <xdr:nvSpPr>
        <xdr:cNvPr id="211" name="AutoShape 1189"/>
        <xdr:cNvSpPr>
          <a:spLocks noChangeArrowheads="1"/>
        </xdr:cNvSpPr>
      </xdr:nvSpPr>
      <xdr:spPr bwMode="auto">
        <a:xfrm>
          <a:off x="9505950" y="21897975"/>
          <a:ext cx="638175" cy="3714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2638425</xdr:colOff>
      <xdr:row>330</xdr:row>
      <xdr:rowOff>16027</xdr:rowOff>
    </xdr:from>
    <xdr:to>
      <xdr:col>6</xdr:col>
      <xdr:colOff>209550</xdr:colOff>
      <xdr:row>332</xdr:row>
      <xdr:rowOff>76201</xdr:rowOff>
    </xdr:to>
    <xdr:sp macro="" textlink="">
      <xdr:nvSpPr>
        <xdr:cNvPr id="212" name="AutoShape 1204"/>
        <xdr:cNvSpPr>
          <a:spLocks noChangeArrowheads="1"/>
        </xdr:cNvSpPr>
      </xdr:nvSpPr>
      <xdr:spPr bwMode="auto">
        <a:xfrm>
          <a:off x="9420225" y="72110752"/>
          <a:ext cx="61912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2581275</xdr:colOff>
      <xdr:row>458</xdr:row>
      <xdr:rowOff>187649</xdr:rowOff>
    </xdr:from>
    <xdr:to>
      <xdr:col>6</xdr:col>
      <xdr:colOff>212600</xdr:colOff>
      <xdr:row>461</xdr:row>
      <xdr:rowOff>19051</xdr:rowOff>
    </xdr:to>
    <xdr:sp macro="" textlink="">
      <xdr:nvSpPr>
        <xdr:cNvPr id="213" name="AutoShape 75"/>
        <xdr:cNvSpPr>
          <a:spLocks noChangeArrowheads="1"/>
        </xdr:cNvSpPr>
      </xdr:nvSpPr>
      <xdr:spPr bwMode="auto">
        <a:xfrm>
          <a:off x="9363075" y="98228474"/>
          <a:ext cx="679325" cy="40290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2430108</xdr:colOff>
      <xdr:row>607</xdr:row>
      <xdr:rowOff>104775</xdr:rowOff>
    </xdr:from>
    <xdr:to>
      <xdr:col>5</xdr:col>
      <xdr:colOff>3016872</xdr:colOff>
      <xdr:row>609</xdr:row>
      <xdr:rowOff>180975</xdr:rowOff>
    </xdr:to>
    <xdr:sp macro="" textlink="">
      <xdr:nvSpPr>
        <xdr:cNvPr id="214" name="AutoShape 75"/>
        <xdr:cNvSpPr>
          <a:spLocks noChangeArrowheads="1"/>
        </xdr:cNvSpPr>
      </xdr:nvSpPr>
      <xdr:spPr bwMode="auto">
        <a:xfrm>
          <a:off x="9211908" y="126758700"/>
          <a:ext cx="586764" cy="4572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2647950</xdr:colOff>
      <xdr:row>265</xdr:row>
      <xdr:rowOff>190500</xdr:rowOff>
    </xdr:from>
    <xdr:to>
      <xdr:col>6</xdr:col>
      <xdr:colOff>230843</xdr:colOff>
      <xdr:row>267</xdr:row>
      <xdr:rowOff>104776</xdr:rowOff>
    </xdr:to>
    <xdr:sp macro="" textlink="">
      <xdr:nvSpPr>
        <xdr:cNvPr id="215" name="AutoShape 1189"/>
        <xdr:cNvSpPr>
          <a:spLocks noChangeArrowheads="1"/>
        </xdr:cNvSpPr>
      </xdr:nvSpPr>
      <xdr:spPr bwMode="auto">
        <a:xfrm>
          <a:off x="9429750" y="58950225"/>
          <a:ext cx="630893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2695575</xdr:colOff>
      <xdr:row>104</xdr:row>
      <xdr:rowOff>95250</xdr:rowOff>
    </xdr:from>
    <xdr:to>
      <xdr:col>6</xdr:col>
      <xdr:colOff>266700</xdr:colOff>
      <xdr:row>106</xdr:row>
      <xdr:rowOff>123825</xdr:rowOff>
    </xdr:to>
    <xdr:sp macro="" textlink="">
      <xdr:nvSpPr>
        <xdr:cNvPr id="216" name="AutoShape 1189"/>
        <xdr:cNvSpPr>
          <a:spLocks noChangeArrowheads="1"/>
        </xdr:cNvSpPr>
      </xdr:nvSpPr>
      <xdr:spPr bwMode="auto">
        <a:xfrm>
          <a:off x="9477375" y="23641050"/>
          <a:ext cx="619125" cy="4095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2714625</xdr:colOff>
      <xdr:row>108</xdr:row>
      <xdr:rowOff>104775</xdr:rowOff>
    </xdr:from>
    <xdr:to>
      <xdr:col>6</xdr:col>
      <xdr:colOff>285750</xdr:colOff>
      <xdr:row>110</xdr:row>
      <xdr:rowOff>133350</xdr:rowOff>
    </xdr:to>
    <xdr:sp macro="" textlink="">
      <xdr:nvSpPr>
        <xdr:cNvPr id="217" name="AutoShape 1189"/>
        <xdr:cNvSpPr>
          <a:spLocks noChangeArrowheads="1"/>
        </xdr:cNvSpPr>
      </xdr:nvSpPr>
      <xdr:spPr bwMode="auto">
        <a:xfrm>
          <a:off x="9496425" y="24412575"/>
          <a:ext cx="619125" cy="4095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2705099</xdr:colOff>
      <xdr:row>128</xdr:row>
      <xdr:rowOff>219076</xdr:rowOff>
    </xdr:from>
    <xdr:to>
      <xdr:col>6</xdr:col>
      <xdr:colOff>276224</xdr:colOff>
      <xdr:row>130</xdr:row>
      <xdr:rowOff>57151</xdr:rowOff>
    </xdr:to>
    <xdr:sp macro="" textlink="">
      <xdr:nvSpPr>
        <xdr:cNvPr id="218" name="AutoShape 9052"/>
        <xdr:cNvSpPr>
          <a:spLocks noChangeArrowheads="1"/>
        </xdr:cNvSpPr>
      </xdr:nvSpPr>
      <xdr:spPr bwMode="auto">
        <a:xfrm>
          <a:off x="9486899" y="29098876"/>
          <a:ext cx="619125" cy="4095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2714624</xdr:colOff>
      <xdr:row>127</xdr:row>
      <xdr:rowOff>152401</xdr:rowOff>
    </xdr:from>
    <xdr:to>
      <xdr:col>6</xdr:col>
      <xdr:colOff>285749</xdr:colOff>
      <xdr:row>128</xdr:row>
      <xdr:rowOff>190501</xdr:rowOff>
    </xdr:to>
    <xdr:sp macro="" textlink="">
      <xdr:nvSpPr>
        <xdr:cNvPr id="219" name="AutoShape 9052"/>
        <xdr:cNvSpPr>
          <a:spLocks noChangeArrowheads="1"/>
        </xdr:cNvSpPr>
      </xdr:nvSpPr>
      <xdr:spPr bwMode="auto">
        <a:xfrm>
          <a:off x="9496424" y="28651201"/>
          <a:ext cx="619125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2714624</xdr:colOff>
      <xdr:row>126</xdr:row>
      <xdr:rowOff>104776</xdr:rowOff>
    </xdr:from>
    <xdr:to>
      <xdr:col>6</xdr:col>
      <xdr:colOff>285749</xdr:colOff>
      <xdr:row>127</xdr:row>
      <xdr:rowOff>142876</xdr:rowOff>
    </xdr:to>
    <xdr:sp macro="" textlink="">
      <xdr:nvSpPr>
        <xdr:cNvPr id="220" name="AutoShape 9052"/>
        <xdr:cNvSpPr>
          <a:spLocks noChangeArrowheads="1"/>
        </xdr:cNvSpPr>
      </xdr:nvSpPr>
      <xdr:spPr bwMode="auto">
        <a:xfrm>
          <a:off x="9496424" y="28222576"/>
          <a:ext cx="619125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2705100</xdr:colOff>
      <xdr:row>134</xdr:row>
      <xdr:rowOff>114300</xdr:rowOff>
    </xdr:from>
    <xdr:to>
      <xdr:col>6</xdr:col>
      <xdr:colOff>276225</xdr:colOff>
      <xdr:row>136</xdr:row>
      <xdr:rowOff>152400</xdr:rowOff>
    </xdr:to>
    <xdr:sp macro="" textlink="">
      <xdr:nvSpPr>
        <xdr:cNvPr id="221" name="AutoShape 9052"/>
        <xdr:cNvSpPr>
          <a:spLocks noChangeArrowheads="1"/>
        </xdr:cNvSpPr>
      </xdr:nvSpPr>
      <xdr:spPr bwMode="auto">
        <a:xfrm>
          <a:off x="9486900" y="30327600"/>
          <a:ext cx="619125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297479</xdr:colOff>
      <xdr:row>367</xdr:row>
      <xdr:rowOff>114300</xdr:rowOff>
    </xdr:from>
    <xdr:to>
      <xdr:col>5</xdr:col>
      <xdr:colOff>906556</xdr:colOff>
      <xdr:row>368</xdr:row>
      <xdr:rowOff>363071</xdr:rowOff>
    </xdr:to>
    <xdr:sp macro="" textlink="">
      <xdr:nvSpPr>
        <xdr:cNvPr id="222" name="AutoShape 1837"/>
        <xdr:cNvSpPr>
          <a:spLocks noChangeArrowheads="1"/>
        </xdr:cNvSpPr>
      </xdr:nvSpPr>
      <xdr:spPr bwMode="auto">
        <a:xfrm>
          <a:off x="7079279" y="80514825"/>
          <a:ext cx="609077" cy="43927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287954</xdr:colOff>
      <xdr:row>428</xdr:row>
      <xdr:rowOff>161925</xdr:rowOff>
    </xdr:from>
    <xdr:to>
      <xdr:col>5</xdr:col>
      <xdr:colOff>897031</xdr:colOff>
      <xdr:row>431</xdr:row>
      <xdr:rowOff>29696</xdr:rowOff>
    </xdr:to>
    <xdr:sp macro="" textlink="">
      <xdr:nvSpPr>
        <xdr:cNvPr id="223" name="AutoShape 1837"/>
        <xdr:cNvSpPr>
          <a:spLocks noChangeArrowheads="1"/>
        </xdr:cNvSpPr>
      </xdr:nvSpPr>
      <xdr:spPr bwMode="auto">
        <a:xfrm>
          <a:off x="7069754" y="92373450"/>
          <a:ext cx="609077" cy="43927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2581275</xdr:colOff>
      <xdr:row>392</xdr:row>
      <xdr:rowOff>73349</xdr:rowOff>
    </xdr:from>
    <xdr:to>
      <xdr:col>6</xdr:col>
      <xdr:colOff>212600</xdr:colOff>
      <xdr:row>394</xdr:row>
      <xdr:rowOff>95251</xdr:rowOff>
    </xdr:to>
    <xdr:sp macro="" textlink="">
      <xdr:nvSpPr>
        <xdr:cNvPr id="224" name="AutoShape 75"/>
        <xdr:cNvSpPr>
          <a:spLocks noChangeArrowheads="1"/>
        </xdr:cNvSpPr>
      </xdr:nvSpPr>
      <xdr:spPr bwMode="auto">
        <a:xfrm>
          <a:off x="9363075" y="85426874"/>
          <a:ext cx="679325" cy="40290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771525</xdr:colOff>
      <xdr:row>641</xdr:row>
      <xdr:rowOff>25724</xdr:rowOff>
    </xdr:from>
    <xdr:to>
      <xdr:col>5</xdr:col>
      <xdr:colOff>1450850</xdr:colOff>
      <xdr:row>643</xdr:row>
      <xdr:rowOff>47626</xdr:rowOff>
    </xdr:to>
    <xdr:sp macro="" textlink="">
      <xdr:nvSpPr>
        <xdr:cNvPr id="225" name="AutoShape 75"/>
        <xdr:cNvSpPr>
          <a:spLocks noChangeArrowheads="1"/>
        </xdr:cNvSpPr>
      </xdr:nvSpPr>
      <xdr:spPr bwMode="auto">
        <a:xfrm>
          <a:off x="7553325" y="133156649"/>
          <a:ext cx="679325" cy="40290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2657476</xdr:colOff>
      <xdr:row>181</xdr:row>
      <xdr:rowOff>89648</xdr:rowOff>
    </xdr:from>
    <xdr:to>
      <xdr:col>6</xdr:col>
      <xdr:colOff>219076</xdr:colOff>
      <xdr:row>183</xdr:row>
      <xdr:rowOff>114300</xdr:rowOff>
    </xdr:to>
    <xdr:sp macro="" textlink="">
      <xdr:nvSpPr>
        <xdr:cNvPr id="202" name="AutoShape 8395"/>
        <xdr:cNvSpPr>
          <a:spLocks noChangeArrowheads="1"/>
        </xdr:cNvSpPr>
      </xdr:nvSpPr>
      <xdr:spPr bwMode="auto">
        <a:xfrm>
          <a:off x="9439276" y="44057048"/>
          <a:ext cx="609600" cy="40565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2695575</xdr:colOff>
      <xdr:row>371</xdr:row>
      <xdr:rowOff>76200</xdr:rowOff>
    </xdr:from>
    <xdr:to>
      <xdr:col>6</xdr:col>
      <xdr:colOff>217394</xdr:colOff>
      <xdr:row>372</xdr:row>
      <xdr:rowOff>173131</xdr:rowOff>
    </xdr:to>
    <xdr:sp macro="" textlink="">
      <xdr:nvSpPr>
        <xdr:cNvPr id="226" name="AutoShape 1204"/>
        <xdr:cNvSpPr>
          <a:spLocks noChangeArrowheads="1"/>
        </xdr:cNvSpPr>
      </xdr:nvSpPr>
      <xdr:spPr bwMode="auto">
        <a:xfrm>
          <a:off x="9477375" y="90116025"/>
          <a:ext cx="569819" cy="47793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2609850</xdr:colOff>
      <xdr:row>20</xdr:row>
      <xdr:rowOff>319368</xdr:rowOff>
    </xdr:from>
    <xdr:to>
      <xdr:col>6</xdr:col>
      <xdr:colOff>165287</xdr:colOff>
      <xdr:row>21</xdr:row>
      <xdr:rowOff>161925</xdr:rowOff>
    </xdr:to>
    <xdr:sp macro="" textlink="">
      <xdr:nvSpPr>
        <xdr:cNvPr id="227" name="AutoShape 2737"/>
        <xdr:cNvSpPr>
          <a:spLocks noChangeArrowheads="1"/>
        </xdr:cNvSpPr>
      </xdr:nvSpPr>
      <xdr:spPr bwMode="auto">
        <a:xfrm>
          <a:off x="9391650" y="5653368"/>
          <a:ext cx="603437" cy="41405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2581275</xdr:colOff>
      <xdr:row>244</xdr:row>
      <xdr:rowOff>247650</xdr:rowOff>
    </xdr:from>
    <xdr:to>
      <xdr:col>6</xdr:col>
      <xdr:colOff>152400</xdr:colOff>
      <xdr:row>246</xdr:row>
      <xdr:rowOff>85726</xdr:rowOff>
    </xdr:to>
    <xdr:sp macro="" textlink="">
      <xdr:nvSpPr>
        <xdr:cNvPr id="228" name="AutoShape 1190"/>
        <xdr:cNvSpPr>
          <a:spLocks noChangeArrowheads="1"/>
        </xdr:cNvSpPr>
      </xdr:nvSpPr>
      <xdr:spPr bwMode="auto">
        <a:xfrm>
          <a:off x="9363075" y="57673875"/>
          <a:ext cx="619125" cy="4095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4</xdr:col>
      <xdr:colOff>561975</xdr:colOff>
      <xdr:row>384</xdr:row>
      <xdr:rowOff>104774</xdr:rowOff>
    </xdr:from>
    <xdr:to>
      <xdr:col>5</xdr:col>
      <xdr:colOff>177613</xdr:colOff>
      <xdr:row>386</xdr:row>
      <xdr:rowOff>133349</xdr:rowOff>
    </xdr:to>
    <xdr:sp macro="" textlink="">
      <xdr:nvSpPr>
        <xdr:cNvPr id="229" name="AutoShape 75"/>
        <xdr:cNvSpPr>
          <a:spLocks noChangeArrowheads="1"/>
        </xdr:cNvSpPr>
      </xdr:nvSpPr>
      <xdr:spPr bwMode="auto">
        <a:xfrm>
          <a:off x="6334125" y="93059249"/>
          <a:ext cx="625288" cy="46672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2571750</xdr:colOff>
      <xdr:row>38</xdr:row>
      <xdr:rowOff>182657</xdr:rowOff>
    </xdr:from>
    <xdr:to>
      <xdr:col>6</xdr:col>
      <xdr:colOff>161925</xdr:colOff>
      <xdr:row>41</xdr:row>
      <xdr:rowOff>38100</xdr:rowOff>
    </xdr:to>
    <xdr:sp macro="" textlink="">
      <xdr:nvSpPr>
        <xdr:cNvPr id="230" name="AutoShape 62"/>
        <xdr:cNvSpPr>
          <a:spLocks noChangeArrowheads="1"/>
        </xdr:cNvSpPr>
      </xdr:nvSpPr>
      <xdr:spPr bwMode="auto">
        <a:xfrm>
          <a:off x="9353550" y="10469657"/>
          <a:ext cx="638175" cy="42694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2638425</xdr:colOff>
      <xdr:row>254</xdr:row>
      <xdr:rowOff>161926</xdr:rowOff>
    </xdr:from>
    <xdr:to>
      <xdr:col>6</xdr:col>
      <xdr:colOff>208430</xdr:colOff>
      <xdr:row>257</xdr:row>
      <xdr:rowOff>38102</xdr:rowOff>
    </xdr:to>
    <xdr:sp macro="" textlink="">
      <xdr:nvSpPr>
        <xdr:cNvPr id="231" name="AutoShape 1204"/>
        <xdr:cNvSpPr>
          <a:spLocks noChangeArrowheads="1"/>
        </xdr:cNvSpPr>
      </xdr:nvSpPr>
      <xdr:spPr bwMode="auto">
        <a:xfrm>
          <a:off x="9420225" y="61207651"/>
          <a:ext cx="618005" cy="6381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2609850</xdr:colOff>
      <xdr:row>336</xdr:row>
      <xdr:rowOff>0</xdr:rowOff>
    </xdr:from>
    <xdr:to>
      <xdr:col>6</xdr:col>
      <xdr:colOff>228600</xdr:colOff>
      <xdr:row>337</xdr:row>
      <xdr:rowOff>209550</xdr:rowOff>
    </xdr:to>
    <xdr:sp macro="" textlink="">
      <xdr:nvSpPr>
        <xdr:cNvPr id="232" name="AutoShape 1189"/>
        <xdr:cNvSpPr>
          <a:spLocks noChangeArrowheads="1"/>
        </xdr:cNvSpPr>
      </xdr:nvSpPr>
      <xdr:spPr bwMode="auto">
        <a:xfrm>
          <a:off x="9391650" y="80895825"/>
          <a:ext cx="666750" cy="4000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2647950</xdr:colOff>
      <xdr:row>360</xdr:row>
      <xdr:rowOff>92227</xdr:rowOff>
    </xdr:from>
    <xdr:to>
      <xdr:col>6</xdr:col>
      <xdr:colOff>219075</xdr:colOff>
      <xdr:row>361</xdr:row>
      <xdr:rowOff>142875</xdr:rowOff>
    </xdr:to>
    <xdr:sp macro="" textlink="">
      <xdr:nvSpPr>
        <xdr:cNvPr id="233" name="AutoShape 1204"/>
        <xdr:cNvSpPr>
          <a:spLocks noChangeArrowheads="1"/>
        </xdr:cNvSpPr>
      </xdr:nvSpPr>
      <xdr:spPr bwMode="auto">
        <a:xfrm>
          <a:off x="9429750" y="86322052"/>
          <a:ext cx="619125" cy="43164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2581275</xdr:colOff>
      <xdr:row>493</xdr:row>
      <xdr:rowOff>187649</xdr:rowOff>
    </xdr:from>
    <xdr:to>
      <xdr:col>6</xdr:col>
      <xdr:colOff>212600</xdr:colOff>
      <xdr:row>496</xdr:row>
      <xdr:rowOff>19051</xdr:rowOff>
    </xdr:to>
    <xdr:sp macro="" textlink="">
      <xdr:nvSpPr>
        <xdr:cNvPr id="234" name="AutoShape 75"/>
        <xdr:cNvSpPr>
          <a:spLocks noChangeArrowheads="1"/>
        </xdr:cNvSpPr>
      </xdr:nvSpPr>
      <xdr:spPr bwMode="auto">
        <a:xfrm>
          <a:off x="9363075" y="117430874"/>
          <a:ext cx="679325" cy="40290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2592033</xdr:colOff>
      <xdr:row>644</xdr:row>
      <xdr:rowOff>57150</xdr:rowOff>
    </xdr:from>
    <xdr:to>
      <xdr:col>6</xdr:col>
      <xdr:colOff>130797</xdr:colOff>
      <xdr:row>646</xdr:row>
      <xdr:rowOff>133350</xdr:rowOff>
    </xdr:to>
    <xdr:sp macro="" textlink="">
      <xdr:nvSpPr>
        <xdr:cNvPr id="235" name="AutoShape 75"/>
        <xdr:cNvSpPr>
          <a:spLocks noChangeArrowheads="1"/>
        </xdr:cNvSpPr>
      </xdr:nvSpPr>
      <xdr:spPr bwMode="auto">
        <a:xfrm>
          <a:off x="9373833" y="146294475"/>
          <a:ext cx="586764" cy="4572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2705099</xdr:colOff>
      <xdr:row>145</xdr:row>
      <xdr:rowOff>219076</xdr:rowOff>
    </xdr:from>
    <xdr:to>
      <xdr:col>6</xdr:col>
      <xdr:colOff>276224</xdr:colOff>
      <xdr:row>147</xdr:row>
      <xdr:rowOff>57151</xdr:rowOff>
    </xdr:to>
    <xdr:sp macro="" textlink="">
      <xdr:nvSpPr>
        <xdr:cNvPr id="236" name="AutoShape 9052"/>
        <xdr:cNvSpPr>
          <a:spLocks noChangeArrowheads="1"/>
        </xdr:cNvSpPr>
      </xdr:nvSpPr>
      <xdr:spPr bwMode="auto">
        <a:xfrm>
          <a:off x="9486899" y="36452176"/>
          <a:ext cx="619125" cy="4095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2714624</xdr:colOff>
      <xdr:row>144</xdr:row>
      <xdr:rowOff>152401</xdr:rowOff>
    </xdr:from>
    <xdr:to>
      <xdr:col>6</xdr:col>
      <xdr:colOff>285749</xdr:colOff>
      <xdr:row>145</xdr:row>
      <xdr:rowOff>190501</xdr:rowOff>
    </xdr:to>
    <xdr:sp macro="" textlink="">
      <xdr:nvSpPr>
        <xdr:cNvPr id="237" name="AutoShape 9052"/>
        <xdr:cNvSpPr>
          <a:spLocks noChangeArrowheads="1"/>
        </xdr:cNvSpPr>
      </xdr:nvSpPr>
      <xdr:spPr bwMode="auto">
        <a:xfrm>
          <a:off x="9496424" y="36004501"/>
          <a:ext cx="619125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2762250</xdr:colOff>
      <xdr:row>152</xdr:row>
      <xdr:rowOff>142875</xdr:rowOff>
    </xdr:from>
    <xdr:to>
      <xdr:col>6</xdr:col>
      <xdr:colOff>333375</xdr:colOff>
      <xdr:row>153</xdr:row>
      <xdr:rowOff>171450</xdr:rowOff>
    </xdr:to>
    <xdr:sp macro="" textlink="">
      <xdr:nvSpPr>
        <xdr:cNvPr id="238" name="AutoShape 9052"/>
        <xdr:cNvSpPr>
          <a:spLocks noChangeArrowheads="1"/>
        </xdr:cNvSpPr>
      </xdr:nvSpPr>
      <xdr:spPr bwMode="auto">
        <a:xfrm>
          <a:off x="9544050" y="37899975"/>
          <a:ext cx="619125" cy="4095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771525</xdr:colOff>
      <xdr:row>677</xdr:row>
      <xdr:rowOff>25724</xdr:rowOff>
    </xdr:from>
    <xdr:to>
      <xdr:col>5</xdr:col>
      <xdr:colOff>1450850</xdr:colOff>
      <xdr:row>679</xdr:row>
      <xdr:rowOff>47626</xdr:rowOff>
    </xdr:to>
    <xdr:sp macro="" textlink="">
      <xdr:nvSpPr>
        <xdr:cNvPr id="239" name="AutoShape 75"/>
        <xdr:cNvSpPr>
          <a:spLocks noChangeArrowheads="1"/>
        </xdr:cNvSpPr>
      </xdr:nvSpPr>
      <xdr:spPr bwMode="auto">
        <a:xfrm>
          <a:off x="7553325" y="152549549"/>
          <a:ext cx="679325" cy="40290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2667000</xdr:colOff>
      <xdr:row>327</xdr:row>
      <xdr:rowOff>177951</xdr:rowOff>
    </xdr:from>
    <xdr:to>
      <xdr:col>6</xdr:col>
      <xdr:colOff>228600</xdr:colOff>
      <xdr:row>328</xdr:row>
      <xdr:rowOff>238125</xdr:rowOff>
    </xdr:to>
    <xdr:sp macro="" textlink="">
      <xdr:nvSpPr>
        <xdr:cNvPr id="240" name="AutoShape 1204"/>
        <xdr:cNvSpPr>
          <a:spLocks noChangeArrowheads="1"/>
        </xdr:cNvSpPr>
      </xdr:nvSpPr>
      <xdr:spPr bwMode="auto">
        <a:xfrm>
          <a:off x="9448800" y="78292476"/>
          <a:ext cx="609600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2609850</xdr:colOff>
      <xdr:row>297</xdr:row>
      <xdr:rowOff>189380</xdr:rowOff>
    </xdr:from>
    <xdr:to>
      <xdr:col>6</xdr:col>
      <xdr:colOff>228600</xdr:colOff>
      <xdr:row>298</xdr:row>
      <xdr:rowOff>0</xdr:rowOff>
    </xdr:to>
    <xdr:sp macro="" textlink="">
      <xdr:nvSpPr>
        <xdr:cNvPr id="241" name="AutoShape 1189"/>
        <xdr:cNvSpPr>
          <a:spLocks noChangeArrowheads="1"/>
        </xdr:cNvSpPr>
      </xdr:nvSpPr>
      <xdr:spPr bwMode="auto">
        <a:xfrm>
          <a:off x="9391650" y="70302905"/>
          <a:ext cx="666750" cy="112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2724150</xdr:colOff>
      <xdr:row>287</xdr:row>
      <xdr:rowOff>123825</xdr:rowOff>
    </xdr:from>
    <xdr:to>
      <xdr:col>6</xdr:col>
      <xdr:colOff>307043</xdr:colOff>
      <xdr:row>289</xdr:row>
      <xdr:rowOff>161925</xdr:rowOff>
    </xdr:to>
    <xdr:sp macro="" textlink="">
      <xdr:nvSpPr>
        <xdr:cNvPr id="242" name="AutoShape 1189"/>
        <xdr:cNvSpPr>
          <a:spLocks noChangeArrowheads="1"/>
        </xdr:cNvSpPr>
      </xdr:nvSpPr>
      <xdr:spPr bwMode="auto">
        <a:xfrm>
          <a:off x="9505950" y="67703700"/>
          <a:ext cx="630893" cy="4762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2733675</xdr:colOff>
      <xdr:row>292</xdr:row>
      <xdr:rowOff>123825</xdr:rowOff>
    </xdr:from>
    <xdr:to>
      <xdr:col>6</xdr:col>
      <xdr:colOff>316568</xdr:colOff>
      <xdr:row>294</xdr:row>
      <xdr:rowOff>219075</xdr:rowOff>
    </xdr:to>
    <xdr:sp macro="" textlink="">
      <xdr:nvSpPr>
        <xdr:cNvPr id="243" name="AutoShape 1189"/>
        <xdr:cNvSpPr>
          <a:spLocks noChangeArrowheads="1"/>
        </xdr:cNvSpPr>
      </xdr:nvSpPr>
      <xdr:spPr bwMode="auto">
        <a:xfrm>
          <a:off x="9515475" y="68903850"/>
          <a:ext cx="630893" cy="4762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2600325</xdr:colOff>
      <xdr:row>17</xdr:row>
      <xdr:rowOff>176493</xdr:rowOff>
    </xdr:from>
    <xdr:to>
      <xdr:col>6</xdr:col>
      <xdr:colOff>155762</xdr:colOff>
      <xdr:row>19</xdr:row>
      <xdr:rowOff>19050</xdr:rowOff>
    </xdr:to>
    <xdr:sp macro="" textlink="">
      <xdr:nvSpPr>
        <xdr:cNvPr id="244" name="AutoShape 2737"/>
        <xdr:cNvSpPr>
          <a:spLocks noChangeArrowheads="1"/>
        </xdr:cNvSpPr>
      </xdr:nvSpPr>
      <xdr:spPr bwMode="auto">
        <a:xfrm>
          <a:off x="9382125" y="4557993"/>
          <a:ext cx="603437" cy="41405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2686050</xdr:colOff>
      <xdr:row>324</xdr:row>
      <xdr:rowOff>82701</xdr:rowOff>
    </xdr:from>
    <xdr:to>
      <xdr:col>6</xdr:col>
      <xdr:colOff>247650</xdr:colOff>
      <xdr:row>325</xdr:row>
      <xdr:rowOff>142875</xdr:rowOff>
    </xdr:to>
    <xdr:sp macro="" textlink="">
      <xdr:nvSpPr>
        <xdr:cNvPr id="245" name="AutoShape 1204"/>
        <xdr:cNvSpPr>
          <a:spLocks noChangeArrowheads="1"/>
        </xdr:cNvSpPr>
      </xdr:nvSpPr>
      <xdr:spPr bwMode="auto">
        <a:xfrm>
          <a:off x="9467850" y="77054226"/>
          <a:ext cx="609600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2571750</xdr:colOff>
      <xdr:row>34</xdr:row>
      <xdr:rowOff>182657</xdr:rowOff>
    </xdr:from>
    <xdr:to>
      <xdr:col>6</xdr:col>
      <xdr:colOff>161925</xdr:colOff>
      <xdr:row>37</xdr:row>
      <xdr:rowOff>38100</xdr:rowOff>
    </xdr:to>
    <xdr:sp macro="" textlink="">
      <xdr:nvSpPr>
        <xdr:cNvPr id="246" name="AutoShape 62"/>
        <xdr:cNvSpPr>
          <a:spLocks noChangeArrowheads="1"/>
        </xdr:cNvSpPr>
      </xdr:nvSpPr>
      <xdr:spPr bwMode="auto">
        <a:xfrm>
          <a:off x="9353550" y="9707657"/>
          <a:ext cx="638175" cy="42694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2762250</xdr:colOff>
      <xdr:row>159</xdr:row>
      <xdr:rowOff>47625</xdr:rowOff>
    </xdr:from>
    <xdr:to>
      <xdr:col>6</xdr:col>
      <xdr:colOff>333375</xdr:colOff>
      <xdr:row>161</xdr:row>
      <xdr:rowOff>76200</xdr:rowOff>
    </xdr:to>
    <xdr:sp macro="" textlink="">
      <xdr:nvSpPr>
        <xdr:cNvPr id="247" name="AutoShape 9052"/>
        <xdr:cNvSpPr>
          <a:spLocks noChangeArrowheads="1"/>
        </xdr:cNvSpPr>
      </xdr:nvSpPr>
      <xdr:spPr bwMode="auto">
        <a:xfrm>
          <a:off x="9544050" y="39709725"/>
          <a:ext cx="619125" cy="4095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2647950</xdr:colOff>
      <xdr:row>89</xdr:row>
      <xdr:rowOff>257174</xdr:rowOff>
    </xdr:from>
    <xdr:to>
      <xdr:col>6</xdr:col>
      <xdr:colOff>247650</xdr:colOff>
      <xdr:row>90</xdr:row>
      <xdr:rowOff>123824</xdr:rowOff>
    </xdr:to>
    <xdr:sp macro="" textlink="">
      <xdr:nvSpPr>
        <xdr:cNvPr id="248" name="AutoShape 1189"/>
        <xdr:cNvSpPr>
          <a:spLocks noChangeArrowheads="1"/>
        </xdr:cNvSpPr>
      </xdr:nvSpPr>
      <xdr:spPr bwMode="auto">
        <a:xfrm>
          <a:off x="9429750" y="20564474"/>
          <a:ext cx="647700" cy="4381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2657474</xdr:colOff>
      <xdr:row>130</xdr:row>
      <xdr:rowOff>66676</xdr:rowOff>
    </xdr:from>
    <xdr:to>
      <xdr:col>6</xdr:col>
      <xdr:colOff>228599</xdr:colOff>
      <xdr:row>132</xdr:row>
      <xdr:rowOff>104776</xdr:rowOff>
    </xdr:to>
    <xdr:sp macro="" textlink="">
      <xdr:nvSpPr>
        <xdr:cNvPr id="249" name="AutoShape 9052"/>
        <xdr:cNvSpPr>
          <a:spLocks noChangeArrowheads="1"/>
        </xdr:cNvSpPr>
      </xdr:nvSpPr>
      <xdr:spPr bwMode="auto">
        <a:xfrm>
          <a:off x="9439274" y="31613476"/>
          <a:ext cx="619125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2724150</xdr:colOff>
      <xdr:row>111</xdr:row>
      <xdr:rowOff>142875</xdr:rowOff>
    </xdr:from>
    <xdr:to>
      <xdr:col>6</xdr:col>
      <xdr:colOff>295275</xdr:colOff>
      <xdr:row>113</xdr:row>
      <xdr:rowOff>171450</xdr:rowOff>
    </xdr:to>
    <xdr:sp macro="" textlink="">
      <xdr:nvSpPr>
        <xdr:cNvPr id="250" name="AutoShape 1189"/>
        <xdr:cNvSpPr>
          <a:spLocks noChangeArrowheads="1"/>
        </xdr:cNvSpPr>
      </xdr:nvSpPr>
      <xdr:spPr bwMode="auto">
        <a:xfrm>
          <a:off x="9505950" y="28070175"/>
          <a:ext cx="619125" cy="4095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2695575</xdr:colOff>
      <xdr:row>114</xdr:row>
      <xdr:rowOff>95250</xdr:rowOff>
    </xdr:from>
    <xdr:to>
      <xdr:col>6</xdr:col>
      <xdr:colOff>266700</xdr:colOff>
      <xdr:row>116</xdr:row>
      <xdr:rowOff>123825</xdr:rowOff>
    </xdr:to>
    <xdr:sp macro="" textlink="">
      <xdr:nvSpPr>
        <xdr:cNvPr id="251" name="AutoShape 1189"/>
        <xdr:cNvSpPr>
          <a:spLocks noChangeArrowheads="1"/>
        </xdr:cNvSpPr>
      </xdr:nvSpPr>
      <xdr:spPr bwMode="auto">
        <a:xfrm>
          <a:off x="9477375" y="28594050"/>
          <a:ext cx="619125" cy="4095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2714625</xdr:colOff>
      <xdr:row>118</xdr:row>
      <xdr:rowOff>104775</xdr:rowOff>
    </xdr:from>
    <xdr:to>
      <xdr:col>6</xdr:col>
      <xdr:colOff>285750</xdr:colOff>
      <xdr:row>120</xdr:row>
      <xdr:rowOff>133350</xdr:rowOff>
    </xdr:to>
    <xdr:sp macro="" textlink="">
      <xdr:nvSpPr>
        <xdr:cNvPr id="252" name="AutoShape 1189"/>
        <xdr:cNvSpPr>
          <a:spLocks noChangeArrowheads="1"/>
        </xdr:cNvSpPr>
      </xdr:nvSpPr>
      <xdr:spPr bwMode="auto">
        <a:xfrm>
          <a:off x="9496425" y="29365575"/>
          <a:ext cx="619125" cy="4095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2705100</xdr:colOff>
      <xdr:row>102</xdr:row>
      <xdr:rowOff>0</xdr:rowOff>
    </xdr:from>
    <xdr:to>
      <xdr:col>6</xdr:col>
      <xdr:colOff>295275</xdr:colOff>
      <xdr:row>103</xdr:row>
      <xdr:rowOff>47626</xdr:rowOff>
    </xdr:to>
    <xdr:sp macro="" textlink="">
      <xdr:nvSpPr>
        <xdr:cNvPr id="253" name="AutoShape 1189"/>
        <xdr:cNvSpPr>
          <a:spLocks noChangeArrowheads="1"/>
        </xdr:cNvSpPr>
      </xdr:nvSpPr>
      <xdr:spPr bwMode="auto">
        <a:xfrm>
          <a:off x="9486900" y="25260300"/>
          <a:ext cx="638175" cy="4286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2686050</xdr:colOff>
      <xdr:row>96</xdr:row>
      <xdr:rowOff>304800</xdr:rowOff>
    </xdr:from>
    <xdr:to>
      <xdr:col>6</xdr:col>
      <xdr:colOff>285750</xdr:colOff>
      <xdr:row>97</xdr:row>
      <xdr:rowOff>133350</xdr:rowOff>
    </xdr:to>
    <xdr:sp macro="" textlink="">
      <xdr:nvSpPr>
        <xdr:cNvPr id="254" name="AutoShape 1189"/>
        <xdr:cNvSpPr>
          <a:spLocks noChangeArrowheads="1"/>
        </xdr:cNvSpPr>
      </xdr:nvSpPr>
      <xdr:spPr bwMode="auto">
        <a:xfrm>
          <a:off x="9467850" y="23469600"/>
          <a:ext cx="647700" cy="4000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2686050</xdr:colOff>
      <xdr:row>95</xdr:row>
      <xdr:rowOff>276225</xdr:rowOff>
    </xdr:from>
    <xdr:to>
      <xdr:col>6</xdr:col>
      <xdr:colOff>285750</xdr:colOff>
      <xdr:row>96</xdr:row>
      <xdr:rowOff>123825</xdr:rowOff>
    </xdr:to>
    <xdr:sp macro="" textlink="">
      <xdr:nvSpPr>
        <xdr:cNvPr id="255" name="AutoShape 1189"/>
        <xdr:cNvSpPr>
          <a:spLocks noChangeArrowheads="1"/>
        </xdr:cNvSpPr>
      </xdr:nvSpPr>
      <xdr:spPr bwMode="auto">
        <a:xfrm>
          <a:off x="9467850" y="22869525"/>
          <a:ext cx="647700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2686050</xdr:colOff>
      <xdr:row>94</xdr:row>
      <xdr:rowOff>304800</xdr:rowOff>
    </xdr:from>
    <xdr:to>
      <xdr:col>6</xdr:col>
      <xdr:colOff>285750</xdr:colOff>
      <xdr:row>95</xdr:row>
      <xdr:rowOff>133350</xdr:rowOff>
    </xdr:to>
    <xdr:sp macro="" textlink="">
      <xdr:nvSpPr>
        <xdr:cNvPr id="256" name="AutoShape 1189"/>
        <xdr:cNvSpPr>
          <a:spLocks noChangeArrowheads="1"/>
        </xdr:cNvSpPr>
      </xdr:nvSpPr>
      <xdr:spPr bwMode="auto">
        <a:xfrm>
          <a:off x="9467850" y="22326600"/>
          <a:ext cx="647700" cy="4000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2705099</xdr:colOff>
      <xdr:row>115</xdr:row>
      <xdr:rowOff>123826</xdr:rowOff>
    </xdr:from>
    <xdr:to>
      <xdr:col>6</xdr:col>
      <xdr:colOff>276224</xdr:colOff>
      <xdr:row>117</xdr:row>
      <xdr:rowOff>152401</xdr:rowOff>
    </xdr:to>
    <xdr:sp macro="" textlink="">
      <xdr:nvSpPr>
        <xdr:cNvPr id="257" name="AutoShape 9052"/>
        <xdr:cNvSpPr>
          <a:spLocks noChangeArrowheads="1"/>
        </xdr:cNvSpPr>
      </xdr:nvSpPr>
      <xdr:spPr bwMode="auto">
        <a:xfrm>
          <a:off x="9486899" y="28813126"/>
          <a:ext cx="619125" cy="4095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2752725</xdr:colOff>
      <xdr:row>103</xdr:row>
      <xdr:rowOff>371475</xdr:rowOff>
    </xdr:from>
    <xdr:to>
      <xdr:col>6</xdr:col>
      <xdr:colOff>342900</xdr:colOff>
      <xdr:row>105</xdr:row>
      <xdr:rowOff>247650</xdr:rowOff>
    </xdr:to>
    <xdr:sp macro="" textlink="">
      <xdr:nvSpPr>
        <xdr:cNvPr id="258" name="AutoShape 1189"/>
        <xdr:cNvSpPr>
          <a:spLocks noChangeArrowheads="1"/>
        </xdr:cNvSpPr>
      </xdr:nvSpPr>
      <xdr:spPr bwMode="auto">
        <a:xfrm>
          <a:off x="9534525" y="26012775"/>
          <a:ext cx="638175" cy="4476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2724150</xdr:colOff>
      <xdr:row>99</xdr:row>
      <xdr:rowOff>76200</xdr:rowOff>
    </xdr:from>
    <xdr:to>
      <xdr:col>6</xdr:col>
      <xdr:colOff>314325</xdr:colOff>
      <xdr:row>100</xdr:row>
      <xdr:rowOff>123826</xdr:rowOff>
    </xdr:to>
    <xdr:sp macro="" textlink="">
      <xdr:nvSpPr>
        <xdr:cNvPr id="259" name="AutoShape 1189"/>
        <xdr:cNvSpPr>
          <a:spLocks noChangeArrowheads="1"/>
        </xdr:cNvSpPr>
      </xdr:nvSpPr>
      <xdr:spPr bwMode="auto">
        <a:xfrm>
          <a:off x="9505950" y="24384000"/>
          <a:ext cx="638175" cy="4286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2695574</xdr:colOff>
      <xdr:row>143</xdr:row>
      <xdr:rowOff>57151</xdr:rowOff>
    </xdr:from>
    <xdr:to>
      <xdr:col>6</xdr:col>
      <xdr:colOff>266699</xdr:colOff>
      <xdr:row>144</xdr:row>
      <xdr:rowOff>95251</xdr:rowOff>
    </xdr:to>
    <xdr:sp macro="" textlink="">
      <xdr:nvSpPr>
        <xdr:cNvPr id="260" name="AutoShape 9052"/>
        <xdr:cNvSpPr>
          <a:spLocks noChangeArrowheads="1"/>
        </xdr:cNvSpPr>
      </xdr:nvSpPr>
      <xdr:spPr bwMode="auto">
        <a:xfrm>
          <a:off x="9477374" y="35528251"/>
          <a:ext cx="619125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2609850</xdr:colOff>
      <xdr:row>394</xdr:row>
      <xdr:rowOff>57150</xdr:rowOff>
    </xdr:from>
    <xdr:to>
      <xdr:col>6</xdr:col>
      <xdr:colOff>190501</xdr:colOff>
      <xdr:row>395</xdr:row>
      <xdr:rowOff>257175</xdr:rowOff>
    </xdr:to>
    <xdr:sp macro="" textlink="">
      <xdr:nvSpPr>
        <xdr:cNvPr id="261" name="AutoShape 9052"/>
        <xdr:cNvSpPr>
          <a:spLocks noChangeArrowheads="1"/>
        </xdr:cNvSpPr>
      </xdr:nvSpPr>
      <xdr:spPr bwMode="auto">
        <a:xfrm>
          <a:off x="9391650" y="96307275"/>
          <a:ext cx="628651" cy="39052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2619375</xdr:colOff>
      <xdr:row>396</xdr:row>
      <xdr:rowOff>19050</xdr:rowOff>
    </xdr:from>
    <xdr:to>
      <xdr:col>6</xdr:col>
      <xdr:colOff>200026</xdr:colOff>
      <xdr:row>397</xdr:row>
      <xdr:rowOff>47625</xdr:rowOff>
    </xdr:to>
    <xdr:sp macro="" textlink="">
      <xdr:nvSpPr>
        <xdr:cNvPr id="262" name="AutoShape 9052"/>
        <xdr:cNvSpPr>
          <a:spLocks noChangeArrowheads="1"/>
        </xdr:cNvSpPr>
      </xdr:nvSpPr>
      <xdr:spPr bwMode="auto">
        <a:xfrm>
          <a:off x="9401175" y="96840675"/>
          <a:ext cx="628651" cy="4095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297479</xdr:colOff>
      <xdr:row>453</xdr:row>
      <xdr:rowOff>133350</xdr:rowOff>
    </xdr:from>
    <xdr:to>
      <xdr:col>5</xdr:col>
      <xdr:colOff>906556</xdr:colOff>
      <xdr:row>456</xdr:row>
      <xdr:rowOff>1121</xdr:rowOff>
    </xdr:to>
    <xdr:sp macro="" textlink="">
      <xdr:nvSpPr>
        <xdr:cNvPr id="263" name="AutoShape 1837"/>
        <xdr:cNvSpPr>
          <a:spLocks noChangeArrowheads="1"/>
        </xdr:cNvSpPr>
      </xdr:nvSpPr>
      <xdr:spPr bwMode="auto">
        <a:xfrm>
          <a:off x="7079279" y="108880275"/>
          <a:ext cx="609077" cy="43927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287954</xdr:colOff>
      <xdr:row>462</xdr:row>
      <xdr:rowOff>161925</xdr:rowOff>
    </xdr:from>
    <xdr:to>
      <xdr:col>5</xdr:col>
      <xdr:colOff>897031</xdr:colOff>
      <xdr:row>465</xdr:row>
      <xdr:rowOff>29696</xdr:rowOff>
    </xdr:to>
    <xdr:sp macro="" textlink="">
      <xdr:nvSpPr>
        <xdr:cNvPr id="264" name="AutoShape 1837"/>
        <xdr:cNvSpPr>
          <a:spLocks noChangeArrowheads="1"/>
        </xdr:cNvSpPr>
      </xdr:nvSpPr>
      <xdr:spPr bwMode="auto">
        <a:xfrm>
          <a:off x="7069754" y="110623350"/>
          <a:ext cx="609077" cy="43927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2581275</xdr:colOff>
      <xdr:row>423</xdr:row>
      <xdr:rowOff>73349</xdr:rowOff>
    </xdr:from>
    <xdr:to>
      <xdr:col>6</xdr:col>
      <xdr:colOff>212600</xdr:colOff>
      <xdr:row>425</xdr:row>
      <xdr:rowOff>95251</xdr:rowOff>
    </xdr:to>
    <xdr:sp macro="" textlink="">
      <xdr:nvSpPr>
        <xdr:cNvPr id="265" name="AutoShape 75"/>
        <xdr:cNvSpPr>
          <a:spLocks noChangeArrowheads="1"/>
        </xdr:cNvSpPr>
      </xdr:nvSpPr>
      <xdr:spPr bwMode="auto">
        <a:xfrm>
          <a:off x="9363075" y="102990974"/>
          <a:ext cx="679325" cy="40290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2676524</xdr:colOff>
      <xdr:row>138</xdr:row>
      <xdr:rowOff>161926</xdr:rowOff>
    </xdr:from>
    <xdr:to>
      <xdr:col>6</xdr:col>
      <xdr:colOff>247649</xdr:colOff>
      <xdr:row>139</xdr:row>
      <xdr:rowOff>200026</xdr:rowOff>
    </xdr:to>
    <xdr:sp macro="" textlink="">
      <xdr:nvSpPr>
        <xdr:cNvPr id="266" name="AutoShape 9052"/>
        <xdr:cNvSpPr>
          <a:spLocks noChangeArrowheads="1"/>
        </xdr:cNvSpPr>
      </xdr:nvSpPr>
      <xdr:spPr bwMode="auto">
        <a:xfrm>
          <a:off x="9458324" y="33537526"/>
          <a:ext cx="619125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2686049</xdr:colOff>
      <xdr:row>139</xdr:row>
      <xdr:rowOff>361949</xdr:rowOff>
    </xdr:from>
    <xdr:to>
      <xdr:col>6</xdr:col>
      <xdr:colOff>257174</xdr:colOff>
      <xdr:row>140</xdr:row>
      <xdr:rowOff>228600</xdr:rowOff>
    </xdr:to>
    <xdr:sp macro="" textlink="">
      <xdr:nvSpPr>
        <xdr:cNvPr id="267" name="AutoShape 9052"/>
        <xdr:cNvSpPr>
          <a:spLocks noChangeArrowheads="1"/>
        </xdr:cNvSpPr>
      </xdr:nvSpPr>
      <xdr:spPr bwMode="auto">
        <a:xfrm>
          <a:off x="9467849" y="34118549"/>
          <a:ext cx="619125" cy="4381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2676524</xdr:colOff>
      <xdr:row>137</xdr:row>
      <xdr:rowOff>19051</xdr:rowOff>
    </xdr:from>
    <xdr:to>
      <xdr:col>6</xdr:col>
      <xdr:colOff>247649</xdr:colOff>
      <xdr:row>138</xdr:row>
      <xdr:rowOff>57151</xdr:rowOff>
    </xdr:to>
    <xdr:sp macro="" textlink="">
      <xdr:nvSpPr>
        <xdr:cNvPr id="268" name="AutoShape 9052"/>
        <xdr:cNvSpPr>
          <a:spLocks noChangeArrowheads="1"/>
        </xdr:cNvSpPr>
      </xdr:nvSpPr>
      <xdr:spPr bwMode="auto">
        <a:xfrm>
          <a:off x="9458324" y="33013651"/>
          <a:ext cx="619125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2</xdr:col>
      <xdr:colOff>4029075</xdr:colOff>
      <xdr:row>0</xdr:row>
      <xdr:rowOff>152400</xdr:rowOff>
    </xdr:from>
    <xdr:to>
      <xdr:col>2</xdr:col>
      <xdr:colOff>666750</xdr:colOff>
      <xdr:row>0</xdr:row>
      <xdr:rowOff>466725</xdr:rowOff>
    </xdr:to>
    <xdr:pic>
      <xdr:nvPicPr>
        <xdr:cNvPr id="329986" name="Picture 4" descr="Товарный знак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67275" y="152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2695575</xdr:colOff>
      <xdr:row>400</xdr:row>
      <xdr:rowOff>123825</xdr:rowOff>
    </xdr:from>
    <xdr:to>
      <xdr:col>6</xdr:col>
      <xdr:colOff>217394</xdr:colOff>
      <xdr:row>401</xdr:row>
      <xdr:rowOff>228601</xdr:rowOff>
    </xdr:to>
    <xdr:sp macro="" textlink="">
      <xdr:nvSpPr>
        <xdr:cNvPr id="323" name="AutoShape 1204"/>
        <xdr:cNvSpPr>
          <a:spLocks noChangeArrowheads="1"/>
        </xdr:cNvSpPr>
      </xdr:nvSpPr>
      <xdr:spPr bwMode="auto">
        <a:xfrm>
          <a:off x="9477375" y="104203500"/>
          <a:ext cx="598394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2609850</xdr:colOff>
      <xdr:row>20</xdr:row>
      <xdr:rowOff>319368</xdr:rowOff>
    </xdr:from>
    <xdr:to>
      <xdr:col>6</xdr:col>
      <xdr:colOff>165287</xdr:colOff>
      <xdr:row>21</xdr:row>
      <xdr:rowOff>161925</xdr:rowOff>
    </xdr:to>
    <xdr:sp macro="" textlink="">
      <xdr:nvSpPr>
        <xdr:cNvPr id="324" name="AutoShape 2737"/>
        <xdr:cNvSpPr>
          <a:spLocks noChangeArrowheads="1"/>
        </xdr:cNvSpPr>
      </xdr:nvSpPr>
      <xdr:spPr bwMode="auto">
        <a:xfrm>
          <a:off x="9391650" y="5653368"/>
          <a:ext cx="632012" cy="41405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4</xdr:col>
      <xdr:colOff>561975</xdr:colOff>
      <xdr:row>414</xdr:row>
      <xdr:rowOff>104775</xdr:rowOff>
    </xdr:from>
    <xdr:to>
      <xdr:col>5</xdr:col>
      <xdr:colOff>177613</xdr:colOff>
      <xdr:row>416</xdr:row>
      <xdr:rowOff>95251</xdr:rowOff>
    </xdr:to>
    <xdr:sp macro="" textlink="">
      <xdr:nvSpPr>
        <xdr:cNvPr id="325" name="AutoShape 75"/>
        <xdr:cNvSpPr>
          <a:spLocks noChangeArrowheads="1"/>
        </xdr:cNvSpPr>
      </xdr:nvSpPr>
      <xdr:spPr bwMode="auto">
        <a:xfrm>
          <a:off x="6334125" y="107861100"/>
          <a:ext cx="625288" cy="4286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2571750</xdr:colOff>
      <xdr:row>38</xdr:row>
      <xdr:rowOff>182657</xdr:rowOff>
    </xdr:from>
    <xdr:to>
      <xdr:col>6</xdr:col>
      <xdr:colOff>161925</xdr:colOff>
      <xdr:row>41</xdr:row>
      <xdr:rowOff>95250</xdr:rowOff>
    </xdr:to>
    <xdr:sp macro="" textlink="">
      <xdr:nvSpPr>
        <xdr:cNvPr id="326" name="AutoShape 62"/>
        <xdr:cNvSpPr>
          <a:spLocks noChangeArrowheads="1"/>
        </xdr:cNvSpPr>
      </xdr:nvSpPr>
      <xdr:spPr bwMode="auto">
        <a:xfrm>
          <a:off x="9353550" y="10469657"/>
          <a:ext cx="666750" cy="48409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2638425</xdr:colOff>
      <xdr:row>282</xdr:row>
      <xdr:rowOff>161926</xdr:rowOff>
    </xdr:from>
    <xdr:to>
      <xdr:col>6</xdr:col>
      <xdr:colOff>208430</xdr:colOff>
      <xdr:row>286</xdr:row>
      <xdr:rowOff>38102</xdr:rowOff>
    </xdr:to>
    <xdr:sp macro="" textlink="">
      <xdr:nvSpPr>
        <xdr:cNvPr id="327" name="AutoShape 1204"/>
        <xdr:cNvSpPr>
          <a:spLocks noChangeArrowheads="1"/>
        </xdr:cNvSpPr>
      </xdr:nvSpPr>
      <xdr:spPr bwMode="auto">
        <a:xfrm>
          <a:off x="9420225" y="75057001"/>
          <a:ext cx="646580" cy="8286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2609850</xdr:colOff>
      <xdr:row>365</xdr:row>
      <xdr:rowOff>0</xdr:rowOff>
    </xdr:from>
    <xdr:to>
      <xdr:col>6</xdr:col>
      <xdr:colOff>228600</xdr:colOff>
      <xdr:row>366</xdr:row>
      <xdr:rowOff>209550</xdr:rowOff>
    </xdr:to>
    <xdr:sp macro="" textlink="">
      <xdr:nvSpPr>
        <xdr:cNvPr id="328" name="AutoShape 1189"/>
        <xdr:cNvSpPr>
          <a:spLocks noChangeArrowheads="1"/>
        </xdr:cNvSpPr>
      </xdr:nvSpPr>
      <xdr:spPr bwMode="auto">
        <a:xfrm>
          <a:off x="9391650" y="94935675"/>
          <a:ext cx="695325" cy="4000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2581275</xdr:colOff>
      <xdr:row>531</xdr:row>
      <xdr:rowOff>187649</xdr:rowOff>
    </xdr:from>
    <xdr:to>
      <xdr:col>6</xdr:col>
      <xdr:colOff>212600</xdr:colOff>
      <xdr:row>534</xdr:row>
      <xdr:rowOff>19051</xdr:rowOff>
    </xdr:to>
    <xdr:sp macro="" textlink="">
      <xdr:nvSpPr>
        <xdr:cNvPr id="329" name="AutoShape 75"/>
        <xdr:cNvSpPr>
          <a:spLocks noChangeArrowheads="1"/>
        </xdr:cNvSpPr>
      </xdr:nvSpPr>
      <xdr:spPr bwMode="auto">
        <a:xfrm>
          <a:off x="9363075" y="135280724"/>
          <a:ext cx="707900" cy="40290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2592033</xdr:colOff>
      <xdr:row>683</xdr:row>
      <xdr:rowOff>57150</xdr:rowOff>
    </xdr:from>
    <xdr:to>
      <xdr:col>6</xdr:col>
      <xdr:colOff>130797</xdr:colOff>
      <xdr:row>685</xdr:row>
      <xdr:rowOff>133350</xdr:rowOff>
    </xdr:to>
    <xdr:sp macro="" textlink="">
      <xdr:nvSpPr>
        <xdr:cNvPr id="330" name="AutoShape 75"/>
        <xdr:cNvSpPr>
          <a:spLocks noChangeArrowheads="1"/>
        </xdr:cNvSpPr>
      </xdr:nvSpPr>
      <xdr:spPr bwMode="auto">
        <a:xfrm>
          <a:off x="9373833" y="164334825"/>
          <a:ext cx="615339" cy="4572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 editAs="oneCell">
    <xdr:from>
      <xdr:col>8</xdr:col>
      <xdr:colOff>323850</xdr:colOff>
      <xdr:row>0</xdr:row>
      <xdr:rowOff>285750</xdr:rowOff>
    </xdr:from>
    <xdr:to>
      <xdr:col>9</xdr:col>
      <xdr:colOff>581025</xdr:colOff>
      <xdr:row>2</xdr:row>
      <xdr:rowOff>66675</xdr:rowOff>
    </xdr:to>
    <xdr:pic>
      <xdr:nvPicPr>
        <xdr:cNvPr id="329995" name="Рисунок 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55519" b="5560"/>
        <a:stretch>
          <a:fillRect/>
        </a:stretch>
      </xdr:blipFill>
      <xdr:spPr bwMode="auto">
        <a:xfrm>
          <a:off x="14135100" y="285750"/>
          <a:ext cx="13335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2705099</xdr:colOff>
      <xdr:row>105</xdr:row>
      <xdr:rowOff>219076</xdr:rowOff>
    </xdr:from>
    <xdr:to>
      <xdr:col>6</xdr:col>
      <xdr:colOff>276224</xdr:colOff>
      <xdr:row>107</xdr:row>
      <xdr:rowOff>57151</xdr:rowOff>
    </xdr:to>
    <xdr:sp macro="" textlink="">
      <xdr:nvSpPr>
        <xdr:cNvPr id="332" name="AutoShape 9052"/>
        <xdr:cNvSpPr>
          <a:spLocks noChangeArrowheads="1"/>
        </xdr:cNvSpPr>
      </xdr:nvSpPr>
      <xdr:spPr bwMode="auto">
        <a:xfrm>
          <a:off x="9486899" y="25288876"/>
          <a:ext cx="647700" cy="4095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2590799</xdr:colOff>
      <xdr:row>89</xdr:row>
      <xdr:rowOff>9526</xdr:rowOff>
    </xdr:from>
    <xdr:to>
      <xdr:col>6</xdr:col>
      <xdr:colOff>161924</xdr:colOff>
      <xdr:row>91</xdr:row>
      <xdr:rowOff>47626</xdr:rowOff>
    </xdr:to>
    <xdr:sp macro="" textlink="">
      <xdr:nvSpPr>
        <xdr:cNvPr id="333" name="AutoShape 9052"/>
        <xdr:cNvSpPr>
          <a:spLocks noChangeArrowheads="1"/>
        </xdr:cNvSpPr>
      </xdr:nvSpPr>
      <xdr:spPr bwMode="auto">
        <a:xfrm>
          <a:off x="9372599" y="20316826"/>
          <a:ext cx="647700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2762250</xdr:colOff>
      <xdr:row>112</xdr:row>
      <xdr:rowOff>142875</xdr:rowOff>
    </xdr:from>
    <xdr:to>
      <xdr:col>6</xdr:col>
      <xdr:colOff>333375</xdr:colOff>
      <xdr:row>113</xdr:row>
      <xdr:rowOff>171450</xdr:rowOff>
    </xdr:to>
    <xdr:sp macro="" textlink="">
      <xdr:nvSpPr>
        <xdr:cNvPr id="334" name="AutoShape 9052"/>
        <xdr:cNvSpPr>
          <a:spLocks noChangeArrowheads="1"/>
        </xdr:cNvSpPr>
      </xdr:nvSpPr>
      <xdr:spPr bwMode="auto">
        <a:xfrm>
          <a:off x="9544050" y="26736675"/>
          <a:ext cx="647700" cy="4095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771525</xdr:colOff>
      <xdr:row>716</xdr:row>
      <xdr:rowOff>25724</xdr:rowOff>
    </xdr:from>
    <xdr:to>
      <xdr:col>5</xdr:col>
      <xdr:colOff>1450850</xdr:colOff>
      <xdr:row>718</xdr:row>
      <xdr:rowOff>47626</xdr:rowOff>
    </xdr:to>
    <xdr:sp macro="" textlink="">
      <xdr:nvSpPr>
        <xdr:cNvPr id="335" name="AutoShape 75"/>
        <xdr:cNvSpPr>
          <a:spLocks noChangeArrowheads="1"/>
        </xdr:cNvSpPr>
      </xdr:nvSpPr>
      <xdr:spPr bwMode="auto">
        <a:xfrm>
          <a:off x="7553325" y="170589899"/>
          <a:ext cx="679325" cy="40290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2733675</xdr:colOff>
      <xdr:row>356</xdr:row>
      <xdr:rowOff>358926</xdr:rowOff>
    </xdr:from>
    <xdr:to>
      <xdr:col>6</xdr:col>
      <xdr:colOff>295275</xdr:colOff>
      <xdr:row>358</xdr:row>
      <xdr:rowOff>38100</xdr:rowOff>
    </xdr:to>
    <xdr:sp macro="" textlink="">
      <xdr:nvSpPr>
        <xdr:cNvPr id="336" name="AutoShape 1204"/>
        <xdr:cNvSpPr>
          <a:spLocks noChangeArrowheads="1"/>
        </xdr:cNvSpPr>
      </xdr:nvSpPr>
      <xdr:spPr bwMode="auto">
        <a:xfrm>
          <a:off x="9515475" y="92513301"/>
          <a:ext cx="63817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2724150</xdr:colOff>
      <xdr:row>316</xdr:row>
      <xdr:rowOff>123825</xdr:rowOff>
    </xdr:from>
    <xdr:to>
      <xdr:col>6</xdr:col>
      <xdr:colOff>307043</xdr:colOff>
      <xdr:row>318</xdr:row>
      <xdr:rowOff>161925</xdr:rowOff>
    </xdr:to>
    <xdr:sp macro="" textlink="">
      <xdr:nvSpPr>
        <xdr:cNvPr id="337" name="AutoShape 1189"/>
        <xdr:cNvSpPr>
          <a:spLocks noChangeArrowheads="1"/>
        </xdr:cNvSpPr>
      </xdr:nvSpPr>
      <xdr:spPr bwMode="auto">
        <a:xfrm>
          <a:off x="9505950" y="81743550"/>
          <a:ext cx="659468" cy="4762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2733675</xdr:colOff>
      <xdr:row>321</xdr:row>
      <xdr:rowOff>123825</xdr:rowOff>
    </xdr:from>
    <xdr:to>
      <xdr:col>6</xdr:col>
      <xdr:colOff>316568</xdr:colOff>
      <xdr:row>323</xdr:row>
      <xdr:rowOff>219075</xdr:rowOff>
    </xdr:to>
    <xdr:sp macro="" textlink="">
      <xdr:nvSpPr>
        <xdr:cNvPr id="338" name="AutoShape 1189"/>
        <xdr:cNvSpPr>
          <a:spLocks noChangeArrowheads="1"/>
        </xdr:cNvSpPr>
      </xdr:nvSpPr>
      <xdr:spPr bwMode="auto">
        <a:xfrm>
          <a:off x="9515475" y="82943700"/>
          <a:ext cx="659468" cy="4762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2686050</xdr:colOff>
      <xdr:row>353</xdr:row>
      <xdr:rowOff>82701</xdr:rowOff>
    </xdr:from>
    <xdr:to>
      <xdr:col>6</xdr:col>
      <xdr:colOff>247650</xdr:colOff>
      <xdr:row>354</xdr:row>
      <xdr:rowOff>142875</xdr:rowOff>
    </xdr:to>
    <xdr:sp macro="" textlink="">
      <xdr:nvSpPr>
        <xdr:cNvPr id="339" name="AutoShape 1204"/>
        <xdr:cNvSpPr>
          <a:spLocks noChangeArrowheads="1"/>
        </xdr:cNvSpPr>
      </xdr:nvSpPr>
      <xdr:spPr bwMode="auto">
        <a:xfrm>
          <a:off x="9467850" y="91094076"/>
          <a:ext cx="63817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2571750</xdr:colOff>
      <xdr:row>34</xdr:row>
      <xdr:rowOff>182657</xdr:rowOff>
    </xdr:from>
    <xdr:to>
      <xdr:col>6</xdr:col>
      <xdr:colOff>161925</xdr:colOff>
      <xdr:row>37</xdr:row>
      <xdr:rowOff>38100</xdr:rowOff>
    </xdr:to>
    <xdr:sp macro="" textlink="">
      <xdr:nvSpPr>
        <xdr:cNvPr id="340" name="AutoShape 62"/>
        <xdr:cNvSpPr>
          <a:spLocks noChangeArrowheads="1"/>
        </xdr:cNvSpPr>
      </xdr:nvSpPr>
      <xdr:spPr bwMode="auto">
        <a:xfrm>
          <a:off x="9353550" y="9707657"/>
          <a:ext cx="666750" cy="42694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2762250</xdr:colOff>
      <xdr:row>119</xdr:row>
      <xdr:rowOff>47625</xdr:rowOff>
    </xdr:from>
    <xdr:to>
      <xdr:col>6</xdr:col>
      <xdr:colOff>333375</xdr:colOff>
      <xdr:row>121</xdr:row>
      <xdr:rowOff>76200</xdr:rowOff>
    </xdr:to>
    <xdr:sp macro="" textlink="">
      <xdr:nvSpPr>
        <xdr:cNvPr id="341" name="AutoShape 9052"/>
        <xdr:cNvSpPr>
          <a:spLocks noChangeArrowheads="1"/>
        </xdr:cNvSpPr>
      </xdr:nvSpPr>
      <xdr:spPr bwMode="auto">
        <a:xfrm>
          <a:off x="9544050" y="28546425"/>
          <a:ext cx="647700" cy="4095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2647950</xdr:colOff>
      <xdr:row>126</xdr:row>
      <xdr:rowOff>257174</xdr:rowOff>
    </xdr:from>
    <xdr:to>
      <xdr:col>6</xdr:col>
      <xdr:colOff>247650</xdr:colOff>
      <xdr:row>127</xdr:row>
      <xdr:rowOff>123824</xdr:rowOff>
    </xdr:to>
    <xdr:sp macro="" textlink="">
      <xdr:nvSpPr>
        <xdr:cNvPr id="342" name="AutoShape 1189"/>
        <xdr:cNvSpPr>
          <a:spLocks noChangeArrowheads="1"/>
        </xdr:cNvSpPr>
      </xdr:nvSpPr>
      <xdr:spPr bwMode="auto">
        <a:xfrm>
          <a:off x="9429750" y="30203774"/>
          <a:ext cx="676275" cy="4381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2705100</xdr:colOff>
      <xdr:row>139</xdr:row>
      <xdr:rowOff>0</xdr:rowOff>
    </xdr:from>
    <xdr:to>
      <xdr:col>6</xdr:col>
      <xdr:colOff>295275</xdr:colOff>
      <xdr:row>140</xdr:row>
      <xdr:rowOff>47626</xdr:rowOff>
    </xdr:to>
    <xdr:sp macro="" textlink="">
      <xdr:nvSpPr>
        <xdr:cNvPr id="343" name="AutoShape 1189"/>
        <xdr:cNvSpPr>
          <a:spLocks noChangeArrowheads="1"/>
        </xdr:cNvSpPr>
      </xdr:nvSpPr>
      <xdr:spPr bwMode="auto">
        <a:xfrm>
          <a:off x="9486900" y="34899600"/>
          <a:ext cx="666750" cy="4286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2686050</xdr:colOff>
      <xdr:row>133</xdr:row>
      <xdr:rowOff>304800</xdr:rowOff>
    </xdr:from>
    <xdr:to>
      <xdr:col>6</xdr:col>
      <xdr:colOff>285750</xdr:colOff>
      <xdr:row>134</xdr:row>
      <xdr:rowOff>133350</xdr:rowOff>
    </xdr:to>
    <xdr:sp macro="" textlink="">
      <xdr:nvSpPr>
        <xdr:cNvPr id="344" name="AutoShape 1189"/>
        <xdr:cNvSpPr>
          <a:spLocks noChangeArrowheads="1"/>
        </xdr:cNvSpPr>
      </xdr:nvSpPr>
      <xdr:spPr bwMode="auto">
        <a:xfrm>
          <a:off x="9467850" y="33108900"/>
          <a:ext cx="676275" cy="4000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2686050</xdr:colOff>
      <xdr:row>132</xdr:row>
      <xdr:rowOff>276225</xdr:rowOff>
    </xdr:from>
    <xdr:to>
      <xdr:col>6</xdr:col>
      <xdr:colOff>285750</xdr:colOff>
      <xdr:row>133</xdr:row>
      <xdr:rowOff>123825</xdr:rowOff>
    </xdr:to>
    <xdr:sp macro="" textlink="">
      <xdr:nvSpPr>
        <xdr:cNvPr id="345" name="AutoShape 1189"/>
        <xdr:cNvSpPr>
          <a:spLocks noChangeArrowheads="1"/>
        </xdr:cNvSpPr>
      </xdr:nvSpPr>
      <xdr:spPr bwMode="auto">
        <a:xfrm>
          <a:off x="9467850" y="32508825"/>
          <a:ext cx="676275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2686050</xdr:colOff>
      <xdr:row>131</xdr:row>
      <xdr:rowOff>304800</xdr:rowOff>
    </xdr:from>
    <xdr:to>
      <xdr:col>6</xdr:col>
      <xdr:colOff>285750</xdr:colOff>
      <xdr:row>132</xdr:row>
      <xdr:rowOff>133350</xdr:rowOff>
    </xdr:to>
    <xdr:sp macro="" textlink="">
      <xdr:nvSpPr>
        <xdr:cNvPr id="346" name="AutoShape 1189"/>
        <xdr:cNvSpPr>
          <a:spLocks noChangeArrowheads="1"/>
        </xdr:cNvSpPr>
      </xdr:nvSpPr>
      <xdr:spPr bwMode="auto">
        <a:xfrm>
          <a:off x="9467850" y="31965900"/>
          <a:ext cx="676275" cy="4000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2752725</xdr:colOff>
      <xdr:row>140</xdr:row>
      <xdr:rowOff>371475</xdr:rowOff>
    </xdr:from>
    <xdr:to>
      <xdr:col>6</xdr:col>
      <xdr:colOff>342900</xdr:colOff>
      <xdr:row>142</xdr:row>
      <xdr:rowOff>247650</xdr:rowOff>
    </xdr:to>
    <xdr:sp macro="" textlink="">
      <xdr:nvSpPr>
        <xdr:cNvPr id="347" name="AutoShape 1189"/>
        <xdr:cNvSpPr>
          <a:spLocks noChangeArrowheads="1"/>
        </xdr:cNvSpPr>
      </xdr:nvSpPr>
      <xdr:spPr bwMode="auto">
        <a:xfrm>
          <a:off x="9534525" y="35652075"/>
          <a:ext cx="666750" cy="4476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2724150</xdr:colOff>
      <xdr:row>136</xdr:row>
      <xdr:rowOff>76200</xdr:rowOff>
    </xdr:from>
    <xdr:to>
      <xdr:col>6</xdr:col>
      <xdr:colOff>314325</xdr:colOff>
      <xdr:row>137</xdr:row>
      <xdr:rowOff>123826</xdr:rowOff>
    </xdr:to>
    <xdr:sp macro="" textlink="">
      <xdr:nvSpPr>
        <xdr:cNvPr id="348" name="AutoShape 1189"/>
        <xdr:cNvSpPr>
          <a:spLocks noChangeArrowheads="1"/>
        </xdr:cNvSpPr>
      </xdr:nvSpPr>
      <xdr:spPr bwMode="auto">
        <a:xfrm>
          <a:off x="9505950" y="34023300"/>
          <a:ext cx="666750" cy="4286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2695574</xdr:colOff>
      <xdr:row>103</xdr:row>
      <xdr:rowOff>57151</xdr:rowOff>
    </xdr:from>
    <xdr:to>
      <xdr:col>6</xdr:col>
      <xdr:colOff>266699</xdr:colOff>
      <xdr:row>104</xdr:row>
      <xdr:rowOff>95251</xdr:rowOff>
    </xdr:to>
    <xdr:sp macro="" textlink="">
      <xdr:nvSpPr>
        <xdr:cNvPr id="349" name="AutoShape 9052"/>
        <xdr:cNvSpPr>
          <a:spLocks noChangeArrowheads="1"/>
        </xdr:cNvSpPr>
      </xdr:nvSpPr>
      <xdr:spPr bwMode="auto">
        <a:xfrm>
          <a:off x="9477374" y="24364951"/>
          <a:ext cx="647700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2590800</xdr:colOff>
      <xdr:row>437</xdr:row>
      <xdr:rowOff>314325</xdr:rowOff>
    </xdr:from>
    <xdr:to>
      <xdr:col>6</xdr:col>
      <xdr:colOff>171451</xdr:colOff>
      <xdr:row>439</xdr:row>
      <xdr:rowOff>9525</xdr:rowOff>
    </xdr:to>
    <xdr:sp macro="" textlink="">
      <xdr:nvSpPr>
        <xdr:cNvPr id="350" name="AutoShape 9052"/>
        <xdr:cNvSpPr>
          <a:spLocks noChangeArrowheads="1"/>
        </xdr:cNvSpPr>
      </xdr:nvSpPr>
      <xdr:spPr bwMode="auto">
        <a:xfrm>
          <a:off x="9372600" y="116128800"/>
          <a:ext cx="657226" cy="4572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297479</xdr:colOff>
      <xdr:row>491</xdr:row>
      <xdr:rowOff>133350</xdr:rowOff>
    </xdr:from>
    <xdr:to>
      <xdr:col>5</xdr:col>
      <xdr:colOff>906556</xdr:colOff>
      <xdr:row>494</xdr:row>
      <xdr:rowOff>1121</xdr:rowOff>
    </xdr:to>
    <xdr:sp macro="" textlink="">
      <xdr:nvSpPr>
        <xdr:cNvPr id="351" name="AutoShape 1837"/>
        <xdr:cNvSpPr>
          <a:spLocks noChangeArrowheads="1"/>
        </xdr:cNvSpPr>
      </xdr:nvSpPr>
      <xdr:spPr bwMode="auto">
        <a:xfrm>
          <a:off x="7079279" y="126730125"/>
          <a:ext cx="609077" cy="43927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287954</xdr:colOff>
      <xdr:row>500</xdr:row>
      <xdr:rowOff>161925</xdr:rowOff>
    </xdr:from>
    <xdr:to>
      <xdr:col>5</xdr:col>
      <xdr:colOff>897031</xdr:colOff>
      <xdr:row>503</xdr:row>
      <xdr:rowOff>29696</xdr:rowOff>
    </xdr:to>
    <xdr:sp macro="" textlink="">
      <xdr:nvSpPr>
        <xdr:cNvPr id="352" name="AutoShape 1837"/>
        <xdr:cNvSpPr>
          <a:spLocks noChangeArrowheads="1"/>
        </xdr:cNvSpPr>
      </xdr:nvSpPr>
      <xdr:spPr bwMode="auto">
        <a:xfrm>
          <a:off x="7069754" y="128473200"/>
          <a:ext cx="609077" cy="43927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2581275</xdr:colOff>
      <xdr:row>461</xdr:row>
      <xdr:rowOff>73349</xdr:rowOff>
    </xdr:from>
    <xdr:to>
      <xdr:col>6</xdr:col>
      <xdr:colOff>212600</xdr:colOff>
      <xdr:row>463</xdr:row>
      <xdr:rowOff>95251</xdr:rowOff>
    </xdr:to>
    <xdr:sp macro="" textlink="">
      <xdr:nvSpPr>
        <xdr:cNvPr id="353" name="AutoShape 75"/>
        <xdr:cNvSpPr>
          <a:spLocks noChangeArrowheads="1"/>
        </xdr:cNvSpPr>
      </xdr:nvSpPr>
      <xdr:spPr bwMode="auto">
        <a:xfrm>
          <a:off x="9363075" y="120840824"/>
          <a:ext cx="707900" cy="40290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2676524</xdr:colOff>
      <xdr:row>98</xdr:row>
      <xdr:rowOff>161926</xdr:rowOff>
    </xdr:from>
    <xdr:to>
      <xdr:col>6</xdr:col>
      <xdr:colOff>247649</xdr:colOff>
      <xdr:row>99</xdr:row>
      <xdr:rowOff>200026</xdr:rowOff>
    </xdr:to>
    <xdr:sp macro="" textlink="">
      <xdr:nvSpPr>
        <xdr:cNvPr id="354" name="AutoShape 9052"/>
        <xdr:cNvSpPr>
          <a:spLocks noChangeArrowheads="1"/>
        </xdr:cNvSpPr>
      </xdr:nvSpPr>
      <xdr:spPr bwMode="auto">
        <a:xfrm>
          <a:off x="9458324" y="22374226"/>
          <a:ext cx="647700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2686049</xdr:colOff>
      <xdr:row>99</xdr:row>
      <xdr:rowOff>361949</xdr:rowOff>
    </xdr:from>
    <xdr:to>
      <xdr:col>6</xdr:col>
      <xdr:colOff>257174</xdr:colOff>
      <xdr:row>100</xdr:row>
      <xdr:rowOff>228600</xdr:rowOff>
    </xdr:to>
    <xdr:sp macro="" textlink="">
      <xdr:nvSpPr>
        <xdr:cNvPr id="355" name="AutoShape 9052"/>
        <xdr:cNvSpPr>
          <a:spLocks noChangeArrowheads="1"/>
        </xdr:cNvSpPr>
      </xdr:nvSpPr>
      <xdr:spPr bwMode="auto">
        <a:xfrm>
          <a:off x="9467849" y="22955249"/>
          <a:ext cx="647700" cy="4381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2676524</xdr:colOff>
      <xdr:row>97</xdr:row>
      <xdr:rowOff>19051</xdr:rowOff>
    </xdr:from>
    <xdr:to>
      <xdr:col>6</xdr:col>
      <xdr:colOff>247649</xdr:colOff>
      <xdr:row>98</xdr:row>
      <xdr:rowOff>57151</xdr:rowOff>
    </xdr:to>
    <xdr:sp macro="" textlink="">
      <xdr:nvSpPr>
        <xdr:cNvPr id="356" name="AutoShape 9052"/>
        <xdr:cNvSpPr>
          <a:spLocks noChangeArrowheads="1"/>
        </xdr:cNvSpPr>
      </xdr:nvSpPr>
      <xdr:spPr bwMode="auto">
        <a:xfrm>
          <a:off x="9458324" y="21850351"/>
          <a:ext cx="647700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2790826</xdr:colOff>
      <xdr:row>210</xdr:row>
      <xdr:rowOff>295276</xdr:rowOff>
    </xdr:from>
    <xdr:to>
      <xdr:col>6</xdr:col>
      <xdr:colOff>352426</xdr:colOff>
      <xdr:row>211</xdr:row>
      <xdr:rowOff>161925</xdr:rowOff>
    </xdr:to>
    <xdr:sp macro="" textlink="">
      <xdr:nvSpPr>
        <xdr:cNvPr id="357" name="AutoShape 8395"/>
        <xdr:cNvSpPr>
          <a:spLocks noChangeArrowheads="1"/>
        </xdr:cNvSpPr>
      </xdr:nvSpPr>
      <xdr:spPr bwMode="auto">
        <a:xfrm>
          <a:off x="9572626" y="55140226"/>
          <a:ext cx="638175" cy="4381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2771776</xdr:colOff>
      <xdr:row>209</xdr:row>
      <xdr:rowOff>238126</xdr:rowOff>
    </xdr:from>
    <xdr:to>
      <xdr:col>6</xdr:col>
      <xdr:colOff>333376</xdr:colOff>
      <xdr:row>210</xdr:row>
      <xdr:rowOff>133350</xdr:rowOff>
    </xdr:to>
    <xdr:sp macro="" textlink="">
      <xdr:nvSpPr>
        <xdr:cNvPr id="358" name="AutoShape 8395"/>
        <xdr:cNvSpPr>
          <a:spLocks noChangeArrowheads="1"/>
        </xdr:cNvSpPr>
      </xdr:nvSpPr>
      <xdr:spPr bwMode="auto">
        <a:xfrm>
          <a:off x="9553576" y="54511576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2752726</xdr:colOff>
      <xdr:row>214</xdr:row>
      <xdr:rowOff>266701</xdr:rowOff>
    </xdr:from>
    <xdr:to>
      <xdr:col>6</xdr:col>
      <xdr:colOff>314326</xdr:colOff>
      <xdr:row>215</xdr:row>
      <xdr:rowOff>180975</xdr:rowOff>
    </xdr:to>
    <xdr:sp macro="" textlink="">
      <xdr:nvSpPr>
        <xdr:cNvPr id="359" name="AutoShape 8395"/>
        <xdr:cNvSpPr>
          <a:spLocks noChangeArrowheads="1"/>
        </xdr:cNvSpPr>
      </xdr:nvSpPr>
      <xdr:spPr bwMode="auto">
        <a:xfrm>
          <a:off x="9534526" y="57397651"/>
          <a:ext cx="638175" cy="485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2781301</xdr:colOff>
      <xdr:row>213</xdr:row>
      <xdr:rowOff>304801</xdr:rowOff>
    </xdr:from>
    <xdr:to>
      <xdr:col>6</xdr:col>
      <xdr:colOff>342901</xdr:colOff>
      <xdr:row>214</xdr:row>
      <xdr:rowOff>209550</xdr:rowOff>
    </xdr:to>
    <xdr:sp macro="" textlink="">
      <xdr:nvSpPr>
        <xdr:cNvPr id="360" name="AutoShape 8395"/>
        <xdr:cNvSpPr>
          <a:spLocks noChangeArrowheads="1"/>
        </xdr:cNvSpPr>
      </xdr:nvSpPr>
      <xdr:spPr bwMode="auto">
        <a:xfrm>
          <a:off x="9563101" y="56864251"/>
          <a:ext cx="638175" cy="4762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2781301</xdr:colOff>
      <xdr:row>212</xdr:row>
      <xdr:rowOff>266701</xdr:rowOff>
    </xdr:from>
    <xdr:to>
      <xdr:col>6</xdr:col>
      <xdr:colOff>342901</xdr:colOff>
      <xdr:row>213</xdr:row>
      <xdr:rowOff>200025</xdr:rowOff>
    </xdr:to>
    <xdr:sp macro="" textlink="">
      <xdr:nvSpPr>
        <xdr:cNvPr id="361" name="AutoShape 8395"/>
        <xdr:cNvSpPr>
          <a:spLocks noChangeArrowheads="1"/>
        </xdr:cNvSpPr>
      </xdr:nvSpPr>
      <xdr:spPr bwMode="auto">
        <a:xfrm>
          <a:off x="9563101" y="56254651"/>
          <a:ext cx="638175" cy="5048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2790826</xdr:colOff>
      <xdr:row>211</xdr:row>
      <xdr:rowOff>304801</xdr:rowOff>
    </xdr:from>
    <xdr:to>
      <xdr:col>6</xdr:col>
      <xdr:colOff>352426</xdr:colOff>
      <xdr:row>212</xdr:row>
      <xdr:rowOff>190500</xdr:rowOff>
    </xdr:to>
    <xdr:sp macro="" textlink="">
      <xdr:nvSpPr>
        <xdr:cNvPr id="362" name="AutoShape 8395"/>
        <xdr:cNvSpPr>
          <a:spLocks noChangeArrowheads="1"/>
        </xdr:cNvSpPr>
      </xdr:nvSpPr>
      <xdr:spPr bwMode="auto">
        <a:xfrm>
          <a:off x="9572626" y="55721251"/>
          <a:ext cx="638175" cy="45719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2762251</xdr:colOff>
      <xdr:row>197</xdr:row>
      <xdr:rowOff>323851</xdr:rowOff>
    </xdr:from>
    <xdr:to>
      <xdr:col>6</xdr:col>
      <xdr:colOff>323851</xdr:colOff>
      <xdr:row>199</xdr:row>
      <xdr:rowOff>28575</xdr:rowOff>
    </xdr:to>
    <xdr:sp macro="" textlink="">
      <xdr:nvSpPr>
        <xdr:cNvPr id="363" name="AutoShape 8395"/>
        <xdr:cNvSpPr>
          <a:spLocks noChangeArrowheads="1"/>
        </xdr:cNvSpPr>
      </xdr:nvSpPr>
      <xdr:spPr bwMode="auto">
        <a:xfrm>
          <a:off x="9544051" y="49625251"/>
          <a:ext cx="638175" cy="60959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2771776</xdr:colOff>
      <xdr:row>206</xdr:row>
      <xdr:rowOff>85726</xdr:rowOff>
    </xdr:from>
    <xdr:to>
      <xdr:col>6</xdr:col>
      <xdr:colOff>333376</xdr:colOff>
      <xdr:row>207</xdr:row>
      <xdr:rowOff>171450</xdr:rowOff>
    </xdr:to>
    <xdr:sp macro="" textlink="">
      <xdr:nvSpPr>
        <xdr:cNvPr id="364" name="AutoShape 8395"/>
        <xdr:cNvSpPr>
          <a:spLocks noChangeArrowheads="1"/>
        </xdr:cNvSpPr>
      </xdr:nvSpPr>
      <xdr:spPr bwMode="auto">
        <a:xfrm>
          <a:off x="9553576" y="53101876"/>
          <a:ext cx="638175" cy="5810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2752726</xdr:colOff>
      <xdr:row>192</xdr:row>
      <xdr:rowOff>85726</xdr:rowOff>
    </xdr:from>
    <xdr:to>
      <xdr:col>6</xdr:col>
      <xdr:colOff>314326</xdr:colOff>
      <xdr:row>193</xdr:row>
      <xdr:rowOff>171450</xdr:rowOff>
    </xdr:to>
    <xdr:sp macro="" textlink="">
      <xdr:nvSpPr>
        <xdr:cNvPr id="365" name="AutoShape 8395"/>
        <xdr:cNvSpPr>
          <a:spLocks noChangeArrowheads="1"/>
        </xdr:cNvSpPr>
      </xdr:nvSpPr>
      <xdr:spPr bwMode="auto">
        <a:xfrm>
          <a:off x="9534526" y="47482126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2781301</xdr:colOff>
      <xdr:row>200</xdr:row>
      <xdr:rowOff>114301</xdr:rowOff>
    </xdr:from>
    <xdr:to>
      <xdr:col>6</xdr:col>
      <xdr:colOff>342901</xdr:colOff>
      <xdr:row>201</xdr:row>
      <xdr:rowOff>200025</xdr:rowOff>
    </xdr:to>
    <xdr:sp macro="" textlink="">
      <xdr:nvSpPr>
        <xdr:cNvPr id="366" name="AutoShape 8395"/>
        <xdr:cNvSpPr>
          <a:spLocks noChangeArrowheads="1"/>
        </xdr:cNvSpPr>
      </xdr:nvSpPr>
      <xdr:spPr bwMode="auto">
        <a:xfrm>
          <a:off x="9563101" y="50701576"/>
          <a:ext cx="638175" cy="60959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2762251</xdr:colOff>
      <xdr:row>194</xdr:row>
      <xdr:rowOff>85726</xdr:rowOff>
    </xdr:from>
    <xdr:to>
      <xdr:col>6</xdr:col>
      <xdr:colOff>323851</xdr:colOff>
      <xdr:row>195</xdr:row>
      <xdr:rowOff>171450</xdr:rowOff>
    </xdr:to>
    <xdr:sp macro="" textlink="">
      <xdr:nvSpPr>
        <xdr:cNvPr id="367" name="AutoShape 8395"/>
        <xdr:cNvSpPr>
          <a:spLocks noChangeArrowheads="1"/>
        </xdr:cNvSpPr>
      </xdr:nvSpPr>
      <xdr:spPr bwMode="auto">
        <a:xfrm>
          <a:off x="9544051" y="48244126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2695576</xdr:colOff>
      <xdr:row>185</xdr:row>
      <xdr:rowOff>85726</xdr:rowOff>
    </xdr:from>
    <xdr:to>
      <xdr:col>6</xdr:col>
      <xdr:colOff>257176</xdr:colOff>
      <xdr:row>187</xdr:row>
      <xdr:rowOff>171450</xdr:rowOff>
    </xdr:to>
    <xdr:sp macro="" textlink="">
      <xdr:nvSpPr>
        <xdr:cNvPr id="368" name="AutoShape 8395"/>
        <xdr:cNvSpPr>
          <a:spLocks noChangeArrowheads="1"/>
        </xdr:cNvSpPr>
      </xdr:nvSpPr>
      <xdr:spPr bwMode="auto">
        <a:xfrm>
          <a:off x="9477376" y="45958126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2724151</xdr:colOff>
      <xdr:row>183</xdr:row>
      <xdr:rowOff>85726</xdr:rowOff>
    </xdr:from>
    <xdr:to>
      <xdr:col>6</xdr:col>
      <xdr:colOff>285751</xdr:colOff>
      <xdr:row>184</xdr:row>
      <xdr:rowOff>171450</xdr:rowOff>
    </xdr:to>
    <xdr:sp macro="" textlink="">
      <xdr:nvSpPr>
        <xdr:cNvPr id="369" name="AutoShape 8395"/>
        <xdr:cNvSpPr>
          <a:spLocks noChangeArrowheads="1"/>
        </xdr:cNvSpPr>
      </xdr:nvSpPr>
      <xdr:spPr bwMode="auto">
        <a:xfrm>
          <a:off x="9505951" y="45386626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2714626</xdr:colOff>
      <xdr:row>182</xdr:row>
      <xdr:rowOff>85726</xdr:rowOff>
    </xdr:from>
    <xdr:to>
      <xdr:col>6</xdr:col>
      <xdr:colOff>276226</xdr:colOff>
      <xdr:row>183</xdr:row>
      <xdr:rowOff>171450</xdr:rowOff>
    </xdr:to>
    <xdr:sp macro="" textlink="">
      <xdr:nvSpPr>
        <xdr:cNvPr id="370" name="AutoShape 8395"/>
        <xdr:cNvSpPr>
          <a:spLocks noChangeArrowheads="1"/>
        </xdr:cNvSpPr>
      </xdr:nvSpPr>
      <xdr:spPr bwMode="auto">
        <a:xfrm>
          <a:off x="9496426" y="45005626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2705101</xdr:colOff>
      <xdr:row>181</xdr:row>
      <xdr:rowOff>57151</xdr:rowOff>
    </xdr:from>
    <xdr:to>
      <xdr:col>6</xdr:col>
      <xdr:colOff>266701</xdr:colOff>
      <xdr:row>182</xdr:row>
      <xdr:rowOff>142875</xdr:rowOff>
    </xdr:to>
    <xdr:sp macro="" textlink="">
      <xdr:nvSpPr>
        <xdr:cNvPr id="371" name="AutoShape 8395"/>
        <xdr:cNvSpPr>
          <a:spLocks noChangeArrowheads="1"/>
        </xdr:cNvSpPr>
      </xdr:nvSpPr>
      <xdr:spPr bwMode="auto">
        <a:xfrm>
          <a:off x="9486901" y="44596051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2571750</xdr:colOff>
      <xdr:row>92</xdr:row>
      <xdr:rowOff>182657</xdr:rowOff>
    </xdr:from>
    <xdr:to>
      <xdr:col>6</xdr:col>
      <xdr:colOff>161925</xdr:colOff>
      <xdr:row>95</xdr:row>
      <xdr:rowOff>47625</xdr:rowOff>
    </xdr:to>
    <xdr:sp macro="" textlink="">
      <xdr:nvSpPr>
        <xdr:cNvPr id="372" name="AutoShape 62"/>
        <xdr:cNvSpPr>
          <a:spLocks noChangeArrowheads="1"/>
        </xdr:cNvSpPr>
      </xdr:nvSpPr>
      <xdr:spPr bwMode="auto">
        <a:xfrm>
          <a:off x="9353550" y="21061457"/>
          <a:ext cx="666750" cy="43646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2</xdr:col>
      <xdr:colOff>4029075</xdr:colOff>
      <xdr:row>0</xdr:row>
      <xdr:rowOff>152400</xdr:rowOff>
    </xdr:from>
    <xdr:to>
      <xdr:col>2</xdr:col>
      <xdr:colOff>666750</xdr:colOff>
      <xdr:row>0</xdr:row>
      <xdr:rowOff>466725</xdr:rowOff>
    </xdr:to>
    <xdr:pic>
      <xdr:nvPicPr>
        <xdr:cNvPr id="330037" name="Picture 4" descr="Товарный знак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67275" y="152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2695575</xdr:colOff>
      <xdr:row>412</xdr:row>
      <xdr:rowOff>123825</xdr:rowOff>
    </xdr:from>
    <xdr:to>
      <xdr:col>6</xdr:col>
      <xdr:colOff>217394</xdr:colOff>
      <xdr:row>413</xdr:row>
      <xdr:rowOff>228601</xdr:rowOff>
    </xdr:to>
    <xdr:sp macro="" textlink="">
      <xdr:nvSpPr>
        <xdr:cNvPr id="286" name="AutoShape 1204"/>
        <xdr:cNvSpPr>
          <a:spLocks noChangeArrowheads="1"/>
        </xdr:cNvSpPr>
      </xdr:nvSpPr>
      <xdr:spPr bwMode="auto">
        <a:xfrm>
          <a:off x="9477375" y="105537000"/>
          <a:ext cx="598394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2609850</xdr:colOff>
      <xdr:row>20</xdr:row>
      <xdr:rowOff>319368</xdr:rowOff>
    </xdr:from>
    <xdr:to>
      <xdr:col>6</xdr:col>
      <xdr:colOff>165287</xdr:colOff>
      <xdr:row>21</xdr:row>
      <xdr:rowOff>161925</xdr:rowOff>
    </xdr:to>
    <xdr:sp macro="" textlink="">
      <xdr:nvSpPr>
        <xdr:cNvPr id="287" name="AutoShape 2737"/>
        <xdr:cNvSpPr>
          <a:spLocks noChangeArrowheads="1"/>
        </xdr:cNvSpPr>
      </xdr:nvSpPr>
      <xdr:spPr bwMode="auto">
        <a:xfrm>
          <a:off x="9391650" y="5653368"/>
          <a:ext cx="632012" cy="41405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4</xdr:col>
      <xdr:colOff>561975</xdr:colOff>
      <xdr:row>426</xdr:row>
      <xdr:rowOff>104775</xdr:rowOff>
    </xdr:from>
    <xdr:to>
      <xdr:col>5</xdr:col>
      <xdr:colOff>177613</xdr:colOff>
      <xdr:row>428</xdr:row>
      <xdr:rowOff>95251</xdr:rowOff>
    </xdr:to>
    <xdr:sp macro="" textlink="">
      <xdr:nvSpPr>
        <xdr:cNvPr id="288" name="AutoShape 75"/>
        <xdr:cNvSpPr>
          <a:spLocks noChangeArrowheads="1"/>
        </xdr:cNvSpPr>
      </xdr:nvSpPr>
      <xdr:spPr bwMode="auto">
        <a:xfrm>
          <a:off x="6334125" y="109194600"/>
          <a:ext cx="625288" cy="4286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2571750</xdr:colOff>
      <xdr:row>38</xdr:row>
      <xdr:rowOff>182657</xdr:rowOff>
    </xdr:from>
    <xdr:to>
      <xdr:col>6</xdr:col>
      <xdr:colOff>161925</xdr:colOff>
      <xdr:row>41</xdr:row>
      <xdr:rowOff>95250</xdr:rowOff>
    </xdr:to>
    <xdr:sp macro="" textlink="">
      <xdr:nvSpPr>
        <xdr:cNvPr id="289" name="AutoShape 62"/>
        <xdr:cNvSpPr>
          <a:spLocks noChangeArrowheads="1"/>
        </xdr:cNvSpPr>
      </xdr:nvSpPr>
      <xdr:spPr bwMode="auto">
        <a:xfrm>
          <a:off x="9353550" y="10469657"/>
          <a:ext cx="666750" cy="48409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2638425</xdr:colOff>
      <xdr:row>292</xdr:row>
      <xdr:rowOff>161926</xdr:rowOff>
    </xdr:from>
    <xdr:to>
      <xdr:col>6</xdr:col>
      <xdr:colOff>208430</xdr:colOff>
      <xdr:row>296</xdr:row>
      <xdr:rowOff>38102</xdr:rowOff>
    </xdr:to>
    <xdr:sp macro="" textlink="">
      <xdr:nvSpPr>
        <xdr:cNvPr id="290" name="AutoShape 1204"/>
        <xdr:cNvSpPr>
          <a:spLocks noChangeArrowheads="1"/>
        </xdr:cNvSpPr>
      </xdr:nvSpPr>
      <xdr:spPr bwMode="auto">
        <a:xfrm>
          <a:off x="9420225" y="76009501"/>
          <a:ext cx="646580" cy="8286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2609850</xdr:colOff>
      <xdr:row>377</xdr:row>
      <xdr:rowOff>0</xdr:rowOff>
    </xdr:from>
    <xdr:to>
      <xdr:col>6</xdr:col>
      <xdr:colOff>228600</xdr:colOff>
      <xdr:row>378</xdr:row>
      <xdr:rowOff>209550</xdr:rowOff>
    </xdr:to>
    <xdr:sp macro="" textlink="">
      <xdr:nvSpPr>
        <xdr:cNvPr id="291" name="AutoShape 1189"/>
        <xdr:cNvSpPr>
          <a:spLocks noChangeArrowheads="1"/>
        </xdr:cNvSpPr>
      </xdr:nvSpPr>
      <xdr:spPr bwMode="auto">
        <a:xfrm>
          <a:off x="9391650" y="96269175"/>
          <a:ext cx="695325" cy="4000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2581275</xdr:colOff>
      <xdr:row>543</xdr:row>
      <xdr:rowOff>187649</xdr:rowOff>
    </xdr:from>
    <xdr:to>
      <xdr:col>6</xdr:col>
      <xdr:colOff>212600</xdr:colOff>
      <xdr:row>546</xdr:row>
      <xdr:rowOff>19051</xdr:rowOff>
    </xdr:to>
    <xdr:sp macro="" textlink="">
      <xdr:nvSpPr>
        <xdr:cNvPr id="292" name="AutoShape 75"/>
        <xdr:cNvSpPr>
          <a:spLocks noChangeArrowheads="1"/>
        </xdr:cNvSpPr>
      </xdr:nvSpPr>
      <xdr:spPr bwMode="auto">
        <a:xfrm>
          <a:off x="9363075" y="136614224"/>
          <a:ext cx="707900" cy="40290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2592033</xdr:colOff>
      <xdr:row>695</xdr:row>
      <xdr:rowOff>57150</xdr:rowOff>
    </xdr:from>
    <xdr:to>
      <xdr:col>6</xdr:col>
      <xdr:colOff>130797</xdr:colOff>
      <xdr:row>697</xdr:row>
      <xdr:rowOff>133350</xdr:rowOff>
    </xdr:to>
    <xdr:sp macro="" textlink="">
      <xdr:nvSpPr>
        <xdr:cNvPr id="293" name="AutoShape 75"/>
        <xdr:cNvSpPr>
          <a:spLocks noChangeArrowheads="1"/>
        </xdr:cNvSpPr>
      </xdr:nvSpPr>
      <xdr:spPr bwMode="auto">
        <a:xfrm>
          <a:off x="9373833" y="165668325"/>
          <a:ext cx="615339" cy="4572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 editAs="oneCell">
    <xdr:from>
      <xdr:col>5</xdr:col>
      <xdr:colOff>2667000</xdr:colOff>
      <xdr:row>1</xdr:row>
      <xdr:rowOff>38100</xdr:rowOff>
    </xdr:from>
    <xdr:to>
      <xdr:col>8</xdr:col>
      <xdr:colOff>0</xdr:colOff>
      <xdr:row>3</xdr:row>
      <xdr:rowOff>123825</xdr:rowOff>
    </xdr:to>
    <xdr:pic>
      <xdr:nvPicPr>
        <xdr:cNvPr id="330046" name="Рисунок 1"/>
        <xdr:cNvPicPr>
          <a:picLocks noChangeAspect="1"/>
        </xdr:cNvPicPr>
      </xdr:nvPicPr>
      <xdr:blipFill>
        <a:blip xmlns:r="http://schemas.openxmlformats.org/officeDocument/2006/relationships" r:embed="rId5"/>
        <a:srcRect t="55519" b="5560"/>
        <a:stretch>
          <a:fillRect/>
        </a:stretch>
      </xdr:blipFill>
      <xdr:spPr bwMode="auto">
        <a:xfrm>
          <a:off x="9353550" y="333375"/>
          <a:ext cx="44577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2705099</xdr:colOff>
      <xdr:row>114</xdr:row>
      <xdr:rowOff>219076</xdr:rowOff>
    </xdr:from>
    <xdr:to>
      <xdr:col>6</xdr:col>
      <xdr:colOff>276224</xdr:colOff>
      <xdr:row>116</xdr:row>
      <xdr:rowOff>57151</xdr:rowOff>
    </xdr:to>
    <xdr:sp macro="" textlink="">
      <xdr:nvSpPr>
        <xdr:cNvPr id="295" name="AutoShape 9052"/>
        <xdr:cNvSpPr>
          <a:spLocks noChangeArrowheads="1"/>
        </xdr:cNvSpPr>
      </xdr:nvSpPr>
      <xdr:spPr bwMode="auto">
        <a:xfrm>
          <a:off x="9486899" y="26241376"/>
          <a:ext cx="647700" cy="4095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2590799</xdr:colOff>
      <xdr:row>89</xdr:row>
      <xdr:rowOff>9526</xdr:rowOff>
    </xdr:from>
    <xdr:to>
      <xdr:col>6</xdr:col>
      <xdr:colOff>161924</xdr:colOff>
      <xdr:row>91</xdr:row>
      <xdr:rowOff>47626</xdr:rowOff>
    </xdr:to>
    <xdr:sp macro="" textlink="">
      <xdr:nvSpPr>
        <xdr:cNvPr id="296" name="AutoShape 9052"/>
        <xdr:cNvSpPr>
          <a:spLocks noChangeArrowheads="1"/>
        </xdr:cNvSpPr>
      </xdr:nvSpPr>
      <xdr:spPr bwMode="auto">
        <a:xfrm>
          <a:off x="9372599" y="20316826"/>
          <a:ext cx="647700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2762250</xdr:colOff>
      <xdr:row>121</xdr:row>
      <xdr:rowOff>142875</xdr:rowOff>
    </xdr:from>
    <xdr:to>
      <xdr:col>6</xdr:col>
      <xdr:colOff>333375</xdr:colOff>
      <xdr:row>122</xdr:row>
      <xdr:rowOff>171450</xdr:rowOff>
    </xdr:to>
    <xdr:sp macro="" textlink="">
      <xdr:nvSpPr>
        <xdr:cNvPr id="297" name="AutoShape 9052"/>
        <xdr:cNvSpPr>
          <a:spLocks noChangeArrowheads="1"/>
        </xdr:cNvSpPr>
      </xdr:nvSpPr>
      <xdr:spPr bwMode="auto">
        <a:xfrm>
          <a:off x="9544050" y="27689175"/>
          <a:ext cx="647700" cy="4095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771525</xdr:colOff>
      <xdr:row>728</xdr:row>
      <xdr:rowOff>25724</xdr:rowOff>
    </xdr:from>
    <xdr:to>
      <xdr:col>5</xdr:col>
      <xdr:colOff>1450850</xdr:colOff>
      <xdr:row>730</xdr:row>
      <xdr:rowOff>47626</xdr:rowOff>
    </xdr:to>
    <xdr:sp macro="" textlink="">
      <xdr:nvSpPr>
        <xdr:cNvPr id="298" name="AutoShape 75"/>
        <xdr:cNvSpPr>
          <a:spLocks noChangeArrowheads="1"/>
        </xdr:cNvSpPr>
      </xdr:nvSpPr>
      <xdr:spPr bwMode="auto">
        <a:xfrm>
          <a:off x="7553325" y="171923399"/>
          <a:ext cx="679325" cy="40290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2733675</xdr:colOff>
      <xdr:row>368</xdr:row>
      <xdr:rowOff>358926</xdr:rowOff>
    </xdr:from>
    <xdr:to>
      <xdr:col>6</xdr:col>
      <xdr:colOff>295275</xdr:colOff>
      <xdr:row>370</xdr:row>
      <xdr:rowOff>38100</xdr:rowOff>
    </xdr:to>
    <xdr:sp macro="" textlink="">
      <xdr:nvSpPr>
        <xdr:cNvPr id="299" name="AutoShape 1204"/>
        <xdr:cNvSpPr>
          <a:spLocks noChangeArrowheads="1"/>
        </xdr:cNvSpPr>
      </xdr:nvSpPr>
      <xdr:spPr bwMode="auto">
        <a:xfrm>
          <a:off x="9515475" y="93846801"/>
          <a:ext cx="63817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2724150</xdr:colOff>
      <xdr:row>328</xdr:row>
      <xdr:rowOff>123825</xdr:rowOff>
    </xdr:from>
    <xdr:to>
      <xdr:col>6</xdr:col>
      <xdr:colOff>307043</xdr:colOff>
      <xdr:row>330</xdr:row>
      <xdr:rowOff>161925</xdr:rowOff>
    </xdr:to>
    <xdr:sp macro="" textlink="">
      <xdr:nvSpPr>
        <xdr:cNvPr id="300" name="AutoShape 1189"/>
        <xdr:cNvSpPr>
          <a:spLocks noChangeArrowheads="1"/>
        </xdr:cNvSpPr>
      </xdr:nvSpPr>
      <xdr:spPr bwMode="auto">
        <a:xfrm>
          <a:off x="9505950" y="83077050"/>
          <a:ext cx="659468" cy="4762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2733675</xdr:colOff>
      <xdr:row>333</xdr:row>
      <xdr:rowOff>123825</xdr:rowOff>
    </xdr:from>
    <xdr:to>
      <xdr:col>6</xdr:col>
      <xdr:colOff>316568</xdr:colOff>
      <xdr:row>335</xdr:row>
      <xdr:rowOff>219075</xdr:rowOff>
    </xdr:to>
    <xdr:sp macro="" textlink="">
      <xdr:nvSpPr>
        <xdr:cNvPr id="301" name="AutoShape 1189"/>
        <xdr:cNvSpPr>
          <a:spLocks noChangeArrowheads="1"/>
        </xdr:cNvSpPr>
      </xdr:nvSpPr>
      <xdr:spPr bwMode="auto">
        <a:xfrm>
          <a:off x="9515475" y="84277200"/>
          <a:ext cx="659468" cy="4762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2686050</xdr:colOff>
      <xdr:row>365</xdr:row>
      <xdr:rowOff>82701</xdr:rowOff>
    </xdr:from>
    <xdr:to>
      <xdr:col>6</xdr:col>
      <xdr:colOff>247650</xdr:colOff>
      <xdr:row>366</xdr:row>
      <xdr:rowOff>142875</xdr:rowOff>
    </xdr:to>
    <xdr:sp macro="" textlink="">
      <xdr:nvSpPr>
        <xdr:cNvPr id="302" name="AutoShape 1204"/>
        <xdr:cNvSpPr>
          <a:spLocks noChangeArrowheads="1"/>
        </xdr:cNvSpPr>
      </xdr:nvSpPr>
      <xdr:spPr bwMode="auto">
        <a:xfrm>
          <a:off x="9467850" y="92427576"/>
          <a:ext cx="63817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2571750</xdr:colOff>
      <xdr:row>34</xdr:row>
      <xdr:rowOff>182657</xdr:rowOff>
    </xdr:from>
    <xdr:to>
      <xdr:col>6</xdr:col>
      <xdr:colOff>161925</xdr:colOff>
      <xdr:row>37</xdr:row>
      <xdr:rowOff>38100</xdr:rowOff>
    </xdr:to>
    <xdr:sp macro="" textlink="">
      <xdr:nvSpPr>
        <xdr:cNvPr id="303" name="AutoShape 62"/>
        <xdr:cNvSpPr>
          <a:spLocks noChangeArrowheads="1"/>
        </xdr:cNvSpPr>
      </xdr:nvSpPr>
      <xdr:spPr bwMode="auto">
        <a:xfrm>
          <a:off x="9353550" y="9707657"/>
          <a:ext cx="666750" cy="42694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2762250</xdr:colOff>
      <xdr:row>128</xdr:row>
      <xdr:rowOff>47625</xdr:rowOff>
    </xdr:from>
    <xdr:to>
      <xdr:col>6</xdr:col>
      <xdr:colOff>333375</xdr:colOff>
      <xdr:row>130</xdr:row>
      <xdr:rowOff>76200</xdr:rowOff>
    </xdr:to>
    <xdr:sp macro="" textlink="">
      <xdr:nvSpPr>
        <xdr:cNvPr id="304" name="AutoShape 9052"/>
        <xdr:cNvSpPr>
          <a:spLocks noChangeArrowheads="1"/>
        </xdr:cNvSpPr>
      </xdr:nvSpPr>
      <xdr:spPr bwMode="auto">
        <a:xfrm>
          <a:off x="9544050" y="29498925"/>
          <a:ext cx="647700" cy="4095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2647950</xdr:colOff>
      <xdr:row>135</xdr:row>
      <xdr:rowOff>257174</xdr:rowOff>
    </xdr:from>
    <xdr:to>
      <xdr:col>6</xdr:col>
      <xdr:colOff>247650</xdr:colOff>
      <xdr:row>136</xdr:row>
      <xdr:rowOff>123824</xdr:rowOff>
    </xdr:to>
    <xdr:sp macro="" textlink="">
      <xdr:nvSpPr>
        <xdr:cNvPr id="305" name="AutoShape 1189"/>
        <xdr:cNvSpPr>
          <a:spLocks noChangeArrowheads="1"/>
        </xdr:cNvSpPr>
      </xdr:nvSpPr>
      <xdr:spPr bwMode="auto">
        <a:xfrm>
          <a:off x="9429750" y="31156274"/>
          <a:ext cx="676275" cy="4381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2705100</xdr:colOff>
      <xdr:row>148</xdr:row>
      <xdr:rowOff>0</xdr:rowOff>
    </xdr:from>
    <xdr:to>
      <xdr:col>6</xdr:col>
      <xdr:colOff>295275</xdr:colOff>
      <xdr:row>149</xdr:row>
      <xdr:rowOff>47626</xdr:rowOff>
    </xdr:to>
    <xdr:sp macro="" textlink="">
      <xdr:nvSpPr>
        <xdr:cNvPr id="306" name="AutoShape 1189"/>
        <xdr:cNvSpPr>
          <a:spLocks noChangeArrowheads="1"/>
        </xdr:cNvSpPr>
      </xdr:nvSpPr>
      <xdr:spPr bwMode="auto">
        <a:xfrm>
          <a:off x="9486900" y="35852100"/>
          <a:ext cx="666750" cy="4286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2686050</xdr:colOff>
      <xdr:row>142</xdr:row>
      <xdr:rowOff>304800</xdr:rowOff>
    </xdr:from>
    <xdr:to>
      <xdr:col>6</xdr:col>
      <xdr:colOff>285750</xdr:colOff>
      <xdr:row>143</xdr:row>
      <xdr:rowOff>133350</xdr:rowOff>
    </xdr:to>
    <xdr:sp macro="" textlink="">
      <xdr:nvSpPr>
        <xdr:cNvPr id="307" name="AutoShape 1189"/>
        <xdr:cNvSpPr>
          <a:spLocks noChangeArrowheads="1"/>
        </xdr:cNvSpPr>
      </xdr:nvSpPr>
      <xdr:spPr bwMode="auto">
        <a:xfrm>
          <a:off x="9467850" y="34061400"/>
          <a:ext cx="676275" cy="4000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2686050</xdr:colOff>
      <xdr:row>141</xdr:row>
      <xdr:rowOff>276225</xdr:rowOff>
    </xdr:from>
    <xdr:to>
      <xdr:col>6</xdr:col>
      <xdr:colOff>285750</xdr:colOff>
      <xdr:row>142</xdr:row>
      <xdr:rowOff>123825</xdr:rowOff>
    </xdr:to>
    <xdr:sp macro="" textlink="">
      <xdr:nvSpPr>
        <xdr:cNvPr id="308" name="AutoShape 1189"/>
        <xdr:cNvSpPr>
          <a:spLocks noChangeArrowheads="1"/>
        </xdr:cNvSpPr>
      </xdr:nvSpPr>
      <xdr:spPr bwMode="auto">
        <a:xfrm>
          <a:off x="9467850" y="33461325"/>
          <a:ext cx="676275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2686050</xdr:colOff>
      <xdr:row>140</xdr:row>
      <xdr:rowOff>304800</xdr:rowOff>
    </xdr:from>
    <xdr:to>
      <xdr:col>6</xdr:col>
      <xdr:colOff>285750</xdr:colOff>
      <xdr:row>141</xdr:row>
      <xdr:rowOff>133350</xdr:rowOff>
    </xdr:to>
    <xdr:sp macro="" textlink="">
      <xdr:nvSpPr>
        <xdr:cNvPr id="309" name="AutoShape 1189"/>
        <xdr:cNvSpPr>
          <a:spLocks noChangeArrowheads="1"/>
        </xdr:cNvSpPr>
      </xdr:nvSpPr>
      <xdr:spPr bwMode="auto">
        <a:xfrm>
          <a:off x="9467850" y="32918400"/>
          <a:ext cx="676275" cy="4000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2752725</xdr:colOff>
      <xdr:row>149</xdr:row>
      <xdr:rowOff>371475</xdr:rowOff>
    </xdr:from>
    <xdr:to>
      <xdr:col>6</xdr:col>
      <xdr:colOff>342900</xdr:colOff>
      <xdr:row>151</xdr:row>
      <xdr:rowOff>247650</xdr:rowOff>
    </xdr:to>
    <xdr:sp macro="" textlink="">
      <xdr:nvSpPr>
        <xdr:cNvPr id="310" name="AutoShape 1189"/>
        <xdr:cNvSpPr>
          <a:spLocks noChangeArrowheads="1"/>
        </xdr:cNvSpPr>
      </xdr:nvSpPr>
      <xdr:spPr bwMode="auto">
        <a:xfrm>
          <a:off x="9534525" y="36604575"/>
          <a:ext cx="666750" cy="4476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2724150</xdr:colOff>
      <xdr:row>145</xdr:row>
      <xdr:rowOff>76200</xdr:rowOff>
    </xdr:from>
    <xdr:to>
      <xdr:col>6</xdr:col>
      <xdr:colOff>314325</xdr:colOff>
      <xdr:row>146</xdr:row>
      <xdr:rowOff>123826</xdr:rowOff>
    </xdr:to>
    <xdr:sp macro="" textlink="">
      <xdr:nvSpPr>
        <xdr:cNvPr id="311" name="AutoShape 1189"/>
        <xdr:cNvSpPr>
          <a:spLocks noChangeArrowheads="1"/>
        </xdr:cNvSpPr>
      </xdr:nvSpPr>
      <xdr:spPr bwMode="auto">
        <a:xfrm>
          <a:off x="9505950" y="34975800"/>
          <a:ext cx="666750" cy="4286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2695574</xdr:colOff>
      <xdr:row>112</xdr:row>
      <xdr:rowOff>57151</xdr:rowOff>
    </xdr:from>
    <xdr:to>
      <xdr:col>6</xdr:col>
      <xdr:colOff>266699</xdr:colOff>
      <xdr:row>113</xdr:row>
      <xdr:rowOff>95251</xdr:rowOff>
    </xdr:to>
    <xdr:sp macro="" textlink="">
      <xdr:nvSpPr>
        <xdr:cNvPr id="312" name="AutoShape 9052"/>
        <xdr:cNvSpPr>
          <a:spLocks noChangeArrowheads="1"/>
        </xdr:cNvSpPr>
      </xdr:nvSpPr>
      <xdr:spPr bwMode="auto">
        <a:xfrm>
          <a:off x="9477374" y="25317451"/>
          <a:ext cx="647700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2590800</xdr:colOff>
      <xdr:row>449</xdr:row>
      <xdr:rowOff>314325</xdr:rowOff>
    </xdr:from>
    <xdr:to>
      <xdr:col>6</xdr:col>
      <xdr:colOff>171451</xdr:colOff>
      <xdr:row>451</xdr:row>
      <xdr:rowOff>9525</xdr:rowOff>
    </xdr:to>
    <xdr:sp macro="" textlink="">
      <xdr:nvSpPr>
        <xdr:cNvPr id="313" name="AutoShape 9052"/>
        <xdr:cNvSpPr>
          <a:spLocks noChangeArrowheads="1"/>
        </xdr:cNvSpPr>
      </xdr:nvSpPr>
      <xdr:spPr bwMode="auto">
        <a:xfrm>
          <a:off x="9372600" y="117462300"/>
          <a:ext cx="657226" cy="4572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297479</xdr:colOff>
      <xdr:row>503</xdr:row>
      <xdr:rowOff>133350</xdr:rowOff>
    </xdr:from>
    <xdr:to>
      <xdr:col>5</xdr:col>
      <xdr:colOff>906556</xdr:colOff>
      <xdr:row>506</xdr:row>
      <xdr:rowOff>1121</xdr:rowOff>
    </xdr:to>
    <xdr:sp macro="" textlink="">
      <xdr:nvSpPr>
        <xdr:cNvPr id="314" name="AutoShape 1837"/>
        <xdr:cNvSpPr>
          <a:spLocks noChangeArrowheads="1"/>
        </xdr:cNvSpPr>
      </xdr:nvSpPr>
      <xdr:spPr bwMode="auto">
        <a:xfrm>
          <a:off x="7079279" y="128063625"/>
          <a:ext cx="609077" cy="43927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287954</xdr:colOff>
      <xdr:row>512</xdr:row>
      <xdr:rowOff>161925</xdr:rowOff>
    </xdr:from>
    <xdr:to>
      <xdr:col>5</xdr:col>
      <xdr:colOff>897031</xdr:colOff>
      <xdr:row>515</xdr:row>
      <xdr:rowOff>29696</xdr:rowOff>
    </xdr:to>
    <xdr:sp macro="" textlink="">
      <xdr:nvSpPr>
        <xdr:cNvPr id="315" name="AutoShape 1837"/>
        <xdr:cNvSpPr>
          <a:spLocks noChangeArrowheads="1"/>
        </xdr:cNvSpPr>
      </xdr:nvSpPr>
      <xdr:spPr bwMode="auto">
        <a:xfrm>
          <a:off x="7069754" y="129806700"/>
          <a:ext cx="609077" cy="43927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2581275</xdr:colOff>
      <xdr:row>473</xdr:row>
      <xdr:rowOff>73349</xdr:rowOff>
    </xdr:from>
    <xdr:to>
      <xdr:col>6</xdr:col>
      <xdr:colOff>212600</xdr:colOff>
      <xdr:row>475</xdr:row>
      <xdr:rowOff>95251</xdr:rowOff>
    </xdr:to>
    <xdr:sp macro="" textlink="">
      <xdr:nvSpPr>
        <xdr:cNvPr id="316" name="AutoShape 75"/>
        <xdr:cNvSpPr>
          <a:spLocks noChangeArrowheads="1"/>
        </xdr:cNvSpPr>
      </xdr:nvSpPr>
      <xdr:spPr bwMode="auto">
        <a:xfrm>
          <a:off x="9363075" y="122174324"/>
          <a:ext cx="707900" cy="40290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2676524</xdr:colOff>
      <xdr:row>107</xdr:row>
      <xdr:rowOff>161926</xdr:rowOff>
    </xdr:from>
    <xdr:to>
      <xdr:col>6</xdr:col>
      <xdr:colOff>247649</xdr:colOff>
      <xdr:row>108</xdr:row>
      <xdr:rowOff>200026</xdr:rowOff>
    </xdr:to>
    <xdr:sp macro="" textlink="">
      <xdr:nvSpPr>
        <xdr:cNvPr id="317" name="AutoShape 9052"/>
        <xdr:cNvSpPr>
          <a:spLocks noChangeArrowheads="1"/>
        </xdr:cNvSpPr>
      </xdr:nvSpPr>
      <xdr:spPr bwMode="auto">
        <a:xfrm>
          <a:off x="9458324" y="23326726"/>
          <a:ext cx="647700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2686049</xdr:colOff>
      <xdr:row>108</xdr:row>
      <xdr:rowOff>361949</xdr:rowOff>
    </xdr:from>
    <xdr:to>
      <xdr:col>6</xdr:col>
      <xdr:colOff>257174</xdr:colOff>
      <xdr:row>109</xdr:row>
      <xdr:rowOff>228600</xdr:rowOff>
    </xdr:to>
    <xdr:sp macro="" textlink="">
      <xdr:nvSpPr>
        <xdr:cNvPr id="318" name="AutoShape 9052"/>
        <xdr:cNvSpPr>
          <a:spLocks noChangeArrowheads="1"/>
        </xdr:cNvSpPr>
      </xdr:nvSpPr>
      <xdr:spPr bwMode="auto">
        <a:xfrm>
          <a:off x="9467849" y="23907749"/>
          <a:ext cx="647700" cy="4381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2676524</xdr:colOff>
      <xdr:row>106</xdr:row>
      <xdr:rowOff>19051</xdr:rowOff>
    </xdr:from>
    <xdr:to>
      <xdr:col>6</xdr:col>
      <xdr:colOff>247649</xdr:colOff>
      <xdr:row>107</xdr:row>
      <xdr:rowOff>57151</xdr:rowOff>
    </xdr:to>
    <xdr:sp macro="" textlink="">
      <xdr:nvSpPr>
        <xdr:cNvPr id="319" name="AutoShape 9052"/>
        <xdr:cNvSpPr>
          <a:spLocks noChangeArrowheads="1"/>
        </xdr:cNvSpPr>
      </xdr:nvSpPr>
      <xdr:spPr bwMode="auto">
        <a:xfrm>
          <a:off x="9458324" y="22802851"/>
          <a:ext cx="647700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2790826</xdr:colOff>
      <xdr:row>220</xdr:row>
      <xdr:rowOff>295276</xdr:rowOff>
    </xdr:from>
    <xdr:to>
      <xdr:col>6</xdr:col>
      <xdr:colOff>352426</xdr:colOff>
      <xdr:row>221</xdr:row>
      <xdr:rowOff>161925</xdr:rowOff>
    </xdr:to>
    <xdr:sp macro="" textlink="">
      <xdr:nvSpPr>
        <xdr:cNvPr id="320" name="AutoShape 8395"/>
        <xdr:cNvSpPr>
          <a:spLocks noChangeArrowheads="1"/>
        </xdr:cNvSpPr>
      </xdr:nvSpPr>
      <xdr:spPr bwMode="auto">
        <a:xfrm>
          <a:off x="9572626" y="56283226"/>
          <a:ext cx="638175" cy="4381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2771776</xdr:colOff>
      <xdr:row>219</xdr:row>
      <xdr:rowOff>238126</xdr:rowOff>
    </xdr:from>
    <xdr:to>
      <xdr:col>6</xdr:col>
      <xdr:colOff>333376</xdr:colOff>
      <xdr:row>220</xdr:row>
      <xdr:rowOff>133350</xdr:rowOff>
    </xdr:to>
    <xdr:sp macro="" textlink="">
      <xdr:nvSpPr>
        <xdr:cNvPr id="321" name="AutoShape 8395"/>
        <xdr:cNvSpPr>
          <a:spLocks noChangeArrowheads="1"/>
        </xdr:cNvSpPr>
      </xdr:nvSpPr>
      <xdr:spPr bwMode="auto">
        <a:xfrm>
          <a:off x="9553576" y="55654576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2752726</xdr:colOff>
      <xdr:row>224</xdr:row>
      <xdr:rowOff>266701</xdr:rowOff>
    </xdr:from>
    <xdr:to>
      <xdr:col>6</xdr:col>
      <xdr:colOff>314326</xdr:colOff>
      <xdr:row>225</xdr:row>
      <xdr:rowOff>180975</xdr:rowOff>
    </xdr:to>
    <xdr:sp macro="" textlink="">
      <xdr:nvSpPr>
        <xdr:cNvPr id="322" name="AutoShape 8395"/>
        <xdr:cNvSpPr>
          <a:spLocks noChangeArrowheads="1"/>
        </xdr:cNvSpPr>
      </xdr:nvSpPr>
      <xdr:spPr bwMode="auto">
        <a:xfrm>
          <a:off x="9534526" y="58540651"/>
          <a:ext cx="638175" cy="485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2781301</xdr:colOff>
      <xdr:row>223</xdr:row>
      <xdr:rowOff>304801</xdr:rowOff>
    </xdr:from>
    <xdr:to>
      <xdr:col>6</xdr:col>
      <xdr:colOff>342901</xdr:colOff>
      <xdr:row>224</xdr:row>
      <xdr:rowOff>209550</xdr:rowOff>
    </xdr:to>
    <xdr:sp macro="" textlink="">
      <xdr:nvSpPr>
        <xdr:cNvPr id="331" name="AutoShape 8395"/>
        <xdr:cNvSpPr>
          <a:spLocks noChangeArrowheads="1"/>
        </xdr:cNvSpPr>
      </xdr:nvSpPr>
      <xdr:spPr bwMode="auto">
        <a:xfrm>
          <a:off x="9563101" y="58007251"/>
          <a:ext cx="638175" cy="4762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2781301</xdr:colOff>
      <xdr:row>222</xdr:row>
      <xdr:rowOff>266701</xdr:rowOff>
    </xdr:from>
    <xdr:to>
      <xdr:col>6</xdr:col>
      <xdr:colOff>342901</xdr:colOff>
      <xdr:row>223</xdr:row>
      <xdr:rowOff>200025</xdr:rowOff>
    </xdr:to>
    <xdr:sp macro="" textlink="">
      <xdr:nvSpPr>
        <xdr:cNvPr id="373" name="AutoShape 8395"/>
        <xdr:cNvSpPr>
          <a:spLocks noChangeArrowheads="1"/>
        </xdr:cNvSpPr>
      </xdr:nvSpPr>
      <xdr:spPr bwMode="auto">
        <a:xfrm>
          <a:off x="9563101" y="57397651"/>
          <a:ext cx="638175" cy="5048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2790826</xdr:colOff>
      <xdr:row>221</xdr:row>
      <xdr:rowOff>304801</xdr:rowOff>
    </xdr:from>
    <xdr:to>
      <xdr:col>6</xdr:col>
      <xdr:colOff>352426</xdr:colOff>
      <xdr:row>222</xdr:row>
      <xdr:rowOff>190500</xdr:rowOff>
    </xdr:to>
    <xdr:sp macro="" textlink="">
      <xdr:nvSpPr>
        <xdr:cNvPr id="374" name="AutoShape 8395"/>
        <xdr:cNvSpPr>
          <a:spLocks noChangeArrowheads="1"/>
        </xdr:cNvSpPr>
      </xdr:nvSpPr>
      <xdr:spPr bwMode="auto">
        <a:xfrm>
          <a:off x="9572626" y="56864251"/>
          <a:ext cx="638175" cy="45719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2762251</xdr:colOff>
      <xdr:row>207</xdr:row>
      <xdr:rowOff>323851</xdr:rowOff>
    </xdr:from>
    <xdr:to>
      <xdr:col>6</xdr:col>
      <xdr:colOff>323851</xdr:colOff>
      <xdr:row>209</xdr:row>
      <xdr:rowOff>28575</xdr:rowOff>
    </xdr:to>
    <xdr:sp macro="" textlink="">
      <xdr:nvSpPr>
        <xdr:cNvPr id="375" name="AutoShape 8395"/>
        <xdr:cNvSpPr>
          <a:spLocks noChangeArrowheads="1"/>
        </xdr:cNvSpPr>
      </xdr:nvSpPr>
      <xdr:spPr bwMode="auto">
        <a:xfrm>
          <a:off x="9544051" y="50768251"/>
          <a:ext cx="638175" cy="60959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2771776</xdr:colOff>
      <xdr:row>216</xdr:row>
      <xdr:rowOff>85726</xdr:rowOff>
    </xdr:from>
    <xdr:to>
      <xdr:col>6</xdr:col>
      <xdr:colOff>333376</xdr:colOff>
      <xdr:row>217</xdr:row>
      <xdr:rowOff>171450</xdr:rowOff>
    </xdr:to>
    <xdr:sp macro="" textlink="">
      <xdr:nvSpPr>
        <xdr:cNvPr id="376" name="AutoShape 8395"/>
        <xdr:cNvSpPr>
          <a:spLocks noChangeArrowheads="1"/>
        </xdr:cNvSpPr>
      </xdr:nvSpPr>
      <xdr:spPr bwMode="auto">
        <a:xfrm>
          <a:off x="9553576" y="54244876"/>
          <a:ext cx="638175" cy="5810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2752726</xdr:colOff>
      <xdr:row>202</xdr:row>
      <xdr:rowOff>85726</xdr:rowOff>
    </xdr:from>
    <xdr:to>
      <xdr:col>6</xdr:col>
      <xdr:colOff>314326</xdr:colOff>
      <xdr:row>203</xdr:row>
      <xdr:rowOff>171450</xdr:rowOff>
    </xdr:to>
    <xdr:sp macro="" textlink="">
      <xdr:nvSpPr>
        <xdr:cNvPr id="377" name="AutoShape 8395"/>
        <xdr:cNvSpPr>
          <a:spLocks noChangeArrowheads="1"/>
        </xdr:cNvSpPr>
      </xdr:nvSpPr>
      <xdr:spPr bwMode="auto">
        <a:xfrm>
          <a:off x="9534526" y="48625126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2781301</xdr:colOff>
      <xdr:row>210</xdr:row>
      <xdr:rowOff>114301</xdr:rowOff>
    </xdr:from>
    <xdr:to>
      <xdr:col>6</xdr:col>
      <xdr:colOff>342901</xdr:colOff>
      <xdr:row>211</xdr:row>
      <xdr:rowOff>200025</xdr:rowOff>
    </xdr:to>
    <xdr:sp macro="" textlink="">
      <xdr:nvSpPr>
        <xdr:cNvPr id="378" name="AutoShape 8395"/>
        <xdr:cNvSpPr>
          <a:spLocks noChangeArrowheads="1"/>
        </xdr:cNvSpPr>
      </xdr:nvSpPr>
      <xdr:spPr bwMode="auto">
        <a:xfrm>
          <a:off x="9563101" y="51844576"/>
          <a:ext cx="638175" cy="60959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2762251</xdr:colOff>
      <xdr:row>204</xdr:row>
      <xdr:rowOff>85726</xdr:rowOff>
    </xdr:from>
    <xdr:to>
      <xdr:col>6</xdr:col>
      <xdr:colOff>323851</xdr:colOff>
      <xdr:row>205</xdr:row>
      <xdr:rowOff>171450</xdr:rowOff>
    </xdr:to>
    <xdr:sp macro="" textlink="">
      <xdr:nvSpPr>
        <xdr:cNvPr id="379" name="AutoShape 8395"/>
        <xdr:cNvSpPr>
          <a:spLocks noChangeArrowheads="1"/>
        </xdr:cNvSpPr>
      </xdr:nvSpPr>
      <xdr:spPr bwMode="auto">
        <a:xfrm>
          <a:off x="9544051" y="49387126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2695576</xdr:colOff>
      <xdr:row>195</xdr:row>
      <xdr:rowOff>85726</xdr:rowOff>
    </xdr:from>
    <xdr:to>
      <xdr:col>6</xdr:col>
      <xdr:colOff>257176</xdr:colOff>
      <xdr:row>197</xdr:row>
      <xdr:rowOff>171450</xdr:rowOff>
    </xdr:to>
    <xdr:sp macro="" textlink="">
      <xdr:nvSpPr>
        <xdr:cNvPr id="380" name="AutoShape 8395"/>
        <xdr:cNvSpPr>
          <a:spLocks noChangeArrowheads="1"/>
        </xdr:cNvSpPr>
      </xdr:nvSpPr>
      <xdr:spPr bwMode="auto">
        <a:xfrm>
          <a:off x="9477376" y="47101126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2724151</xdr:colOff>
      <xdr:row>193</xdr:row>
      <xdr:rowOff>85726</xdr:rowOff>
    </xdr:from>
    <xdr:to>
      <xdr:col>6</xdr:col>
      <xdr:colOff>285751</xdr:colOff>
      <xdr:row>194</xdr:row>
      <xdr:rowOff>171450</xdr:rowOff>
    </xdr:to>
    <xdr:sp macro="" textlink="">
      <xdr:nvSpPr>
        <xdr:cNvPr id="381" name="AutoShape 8395"/>
        <xdr:cNvSpPr>
          <a:spLocks noChangeArrowheads="1"/>
        </xdr:cNvSpPr>
      </xdr:nvSpPr>
      <xdr:spPr bwMode="auto">
        <a:xfrm>
          <a:off x="9505951" y="46529626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2714626</xdr:colOff>
      <xdr:row>192</xdr:row>
      <xdr:rowOff>85726</xdr:rowOff>
    </xdr:from>
    <xdr:to>
      <xdr:col>6</xdr:col>
      <xdr:colOff>276226</xdr:colOff>
      <xdr:row>193</xdr:row>
      <xdr:rowOff>171450</xdr:rowOff>
    </xdr:to>
    <xdr:sp macro="" textlink="">
      <xdr:nvSpPr>
        <xdr:cNvPr id="382" name="AutoShape 8395"/>
        <xdr:cNvSpPr>
          <a:spLocks noChangeArrowheads="1"/>
        </xdr:cNvSpPr>
      </xdr:nvSpPr>
      <xdr:spPr bwMode="auto">
        <a:xfrm>
          <a:off x="9496426" y="46148626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2705101</xdr:colOff>
      <xdr:row>191</xdr:row>
      <xdr:rowOff>57151</xdr:rowOff>
    </xdr:from>
    <xdr:to>
      <xdr:col>6</xdr:col>
      <xdr:colOff>266701</xdr:colOff>
      <xdr:row>192</xdr:row>
      <xdr:rowOff>142875</xdr:rowOff>
    </xdr:to>
    <xdr:sp macro="" textlink="">
      <xdr:nvSpPr>
        <xdr:cNvPr id="383" name="AutoShape 8395"/>
        <xdr:cNvSpPr>
          <a:spLocks noChangeArrowheads="1"/>
        </xdr:cNvSpPr>
      </xdr:nvSpPr>
      <xdr:spPr bwMode="auto">
        <a:xfrm>
          <a:off x="9486901" y="45739051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2571750</xdr:colOff>
      <xdr:row>92</xdr:row>
      <xdr:rowOff>182657</xdr:rowOff>
    </xdr:from>
    <xdr:to>
      <xdr:col>6</xdr:col>
      <xdr:colOff>161925</xdr:colOff>
      <xdr:row>95</xdr:row>
      <xdr:rowOff>47625</xdr:rowOff>
    </xdr:to>
    <xdr:sp macro="" textlink="">
      <xdr:nvSpPr>
        <xdr:cNvPr id="384" name="AutoShape 62"/>
        <xdr:cNvSpPr>
          <a:spLocks noChangeArrowheads="1"/>
        </xdr:cNvSpPr>
      </xdr:nvSpPr>
      <xdr:spPr bwMode="auto">
        <a:xfrm>
          <a:off x="9353550" y="21061457"/>
          <a:ext cx="666750" cy="43646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2660649</xdr:colOff>
      <xdr:row>96</xdr:row>
      <xdr:rowOff>19049</xdr:rowOff>
    </xdr:from>
    <xdr:to>
      <xdr:col>6</xdr:col>
      <xdr:colOff>231774</xdr:colOff>
      <xdr:row>97</xdr:row>
      <xdr:rowOff>444500</xdr:rowOff>
    </xdr:to>
    <xdr:sp macro="" textlink="">
      <xdr:nvSpPr>
        <xdr:cNvPr id="385" name="AutoShape 9052"/>
        <xdr:cNvSpPr>
          <a:spLocks noChangeArrowheads="1"/>
        </xdr:cNvSpPr>
      </xdr:nvSpPr>
      <xdr:spPr bwMode="auto">
        <a:xfrm>
          <a:off x="9442449" y="21659849"/>
          <a:ext cx="647700" cy="6159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2847975</xdr:colOff>
      <xdr:row>540</xdr:row>
      <xdr:rowOff>193675</xdr:rowOff>
    </xdr:from>
    <xdr:to>
      <xdr:col>6</xdr:col>
      <xdr:colOff>406213</xdr:colOff>
      <xdr:row>541</xdr:row>
      <xdr:rowOff>247651</xdr:rowOff>
    </xdr:to>
    <xdr:sp macro="" textlink="">
      <xdr:nvSpPr>
        <xdr:cNvPr id="387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629775" y="148707475"/>
          <a:ext cx="634813" cy="4349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2581275</xdr:colOff>
      <xdr:row>736</xdr:row>
      <xdr:rowOff>187649</xdr:rowOff>
    </xdr:from>
    <xdr:to>
      <xdr:col>6</xdr:col>
      <xdr:colOff>212600</xdr:colOff>
      <xdr:row>740</xdr:row>
      <xdr:rowOff>19051</xdr:rowOff>
    </xdr:to>
    <xdr:sp macro="" textlink="">
      <xdr:nvSpPr>
        <xdr:cNvPr id="388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363075" y="194345249"/>
          <a:ext cx="707900" cy="53625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2757133</xdr:colOff>
      <xdr:row>887</xdr:row>
      <xdr:rowOff>19050</xdr:rowOff>
    </xdr:from>
    <xdr:to>
      <xdr:col>6</xdr:col>
      <xdr:colOff>295897</xdr:colOff>
      <xdr:row>889</xdr:row>
      <xdr:rowOff>95250</xdr:rowOff>
    </xdr:to>
    <xdr:sp macro="" textlink="">
      <xdr:nvSpPr>
        <xdr:cNvPr id="389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38933" y="221913450"/>
          <a:ext cx="615339" cy="4572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2638425</xdr:colOff>
      <xdr:row>923</xdr:row>
      <xdr:rowOff>177800</xdr:rowOff>
    </xdr:from>
    <xdr:to>
      <xdr:col>6</xdr:col>
      <xdr:colOff>244350</xdr:colOff>
      <xdr:row>926</xdr:row>
      <xdr:rowOff>73026</xdr:rowOff>
    </xdr:to>
    <xdr:sp macro="" textlink="">
      <xdr:nvSpPr>
        <xdr:cNvPr id="390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20225" y="228930200"/>
          <a:ext cx="682500" cy="4667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2720975</xdr:colOff>
      <xdr:row>465</xdr:row>
      <xdr:rowOff>358926</xdr:rowOff>
    </xdr:from>
    <xdr:to>
      <xdr:col>6</xdr:col>
      <xdr:colOff>282575</xdr:colOff>
      <xdr:row>467</xdr:row>
      <xdr:rowOff>38100</xdr:rowOff>
    </xdr:to>
    <xdr:sp macro="" textlink="">
      <xdr:nvSpPr>
        <xdr:cNvPr id="391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02775" y="128070126"/>
          <a:ext cx="63817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2686050</xdr:colOff>
      <xdr:row>460</xdr:row>
      <xdr:rowOff>82701</xdr:rowOff>
    </xdr:from>
    <xdr:to>
      <xdr:col>6</xdr:col>
      <xdr:colOff>247650</xdr:colOff>
      <xdr:row>461</xdr:row>
      <xdr:rowOff>142875</xdr:rowOff>
    </xdr:to>
    <xdr:sp macro="" textlink="">
      <xdr:nvSpPr>
        <xdr:cNvPr id="392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67850" y="125888901"/>
          <a:ext cx="63817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2730500</xdr:colOff>
      <xdr:row>117</xdr:row>
      <xdr:rowOff>63500</xdr:rowOff>
    </xdr:from>
    <xdr:to>
      <xdr:col>6</xdr:col>
      <xdr:colOff>320675</xdr:colOff>
      <xdr:row>118</xdr:row>
      <xdr:rowOff>111126</xdr:rowOff>
    </xdr:to>
    <xdr:sp macro="" textlink="">
      <xdr:nvSpPr>
        <xdr:cNvPr id="393" name="AutoShape 1189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12300" y="30657800"/>
          <a:ext cx="666750" cy="4286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2686050</xdr:colOff>
      <xdr:row>201</xdr:row>
      <xdr:rowOff>431800</xdr:rowOff>
    </xdr:from>
    <xdr:to>
      <xdr:col>6</xdr:col>
      <xdr:colOff>285750</xdr:colOff>
      <xdr:row>202</xdr:row>
      <xdr:rowOff>114300</xdr:rowOff>
    </xdr:to>
    <xdr:sp macro="" textlink="">
      <xdr:nvSpPr>
        <xdr:cNvPr id="394" name="AutoShape 1189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67850" y="55638700"/>
          <a:ext cx="676275" cy="4445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2686050</xdr:colOff>
      <xdr:row>200</xdr:row>
      <xdr:rowOff>276225</xdr:rowOff>
    </xdr:from>
    <xdr:to>
      <xdr:col>6</xdr:col>
      <xdr:colOff>285750</xdr:colOff>
      <xdr:row>201</xdr:row>
      <xdr:rowOff>123825</xdr:rowOff>
    </xdr:to>
    <xdr:sp macro="" textlink="">
      <xdr:nvSpPr>
        <xdr:cNvPr id="395" name="AutoShape 1189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67850" y="54911625"/>
          <a:ext cx="676275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2686050</xdr:colOff>
      <xdr:row>199</xdr:row>
      <xdr:rowOff>304800</xdr:rowOff>
    </xdr:from>
    <xdr:to>
      <xdr:col>6</xdr:col>
      <xdr:colOff>285750</xdr:colOff>
      <xdr:row>200</xdr:row>
      <xdr:rowOff>133350</xdr:rowOff>
    </xdr:to>
    <xdr:sp macro="" textlink="">
      <xdr:nvSpPr>
        <xdr:cNvPr id="396" name="AutoShape 1189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67850" y="54368700"/>
          <a:ext cx="676275" cy="4000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2701925</xdr:colOff>
      <xdr:row>120</xdr:row>
      <xdr:rowOff>142875</xdr:rowOff>
    </xdr:from>
    <xdr:to>
      <xdr:col>6</xdr:col>
      <xdr:colOff>292100</xdr:colOff>
      <xdr:row>121</xdr:row>
      <xdr:rowOff>209550</xdr:rowOff>
    </xdr:to>
    <xdr:sp macro="" textlink="">
      <xdr:nvSpPr>
        <xdr:cNvPr id="397" name="AutoShape 1189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83725" y="31689675"/>
          <a:ext cx="666750" cy="4476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2673350</xdr:colOff>
      <xdr:row>114</xdr:row>
      <xdr:rowOff>25400</xdr:rowOff>
    </xdr:from>
    <xdr:to>
      <xdr:col>6</xdr:col>
      <xdr:colOff>263525</xdr:colOff>
      <xdr:row>115</xdr:row>
      <xdr:rowOff>73026</xdr:rowOff>
    </xdr:to>
    <xdr:sp macro="" textlink="">
      <xdr:nvSpPr>
        <xdr:cNvPr id="398" name="AutoShape 1189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55150" y="29667200"/>
          <a:ext cx="666750" cy="4286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2705100</xdr:colOff>
      <xdr:row>570</xdr:row>
      <xdr:rowOff>355599</xdr:rowOff>
    </xdr:from>
    <xdr:to>
      <xdr:col>6</xdr:col>
      <xdr:colOff>285751</xdr:colOff>
      <xdr:row>572</xdr:row>
      <xdr:rowOff>38100</xdr:rowOff>
    </xdr:to>
    <xdr:sp macro="" textlink="">
      <xdr:nvSpPr>
        <xdr:cNvPr id="399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86900" y="157441899"/>
          <a:ext cx="657226" cy="44450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2790826</xdr:colOff>
      <xdr:row>259</xdr:row>
      <xdr:rowOff>295276</xdr:rowOff>
    </xdr:from>
    <xdr:to>
      <xdr:col>6</xdr:col>
      <xdr:colOff>352426</xdr:colOff>
      <xdr:row>260</xdr:row>
      <xdr:rowOff>161925</xdr:rowOff>
    </xdr:to>
    <xdr:sp macro="" textlink="">
      <xdr:nvSpPr>
        <xdr:cNvPr id="400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72626" y="75171301"/>
          <a:ext cx="638175" cy="4381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2771776</xdr:colOff>
      <xdr:row>258</xdr:row>
      <xdr:rowOff>238126</xdr:rowOff>
    </xdr:from>
    <xdr:to>
      <xdr:col>6</xdr:col>
      <xdr:colOff>333376</xdr:colOff>
      <xdr:row>259</xdr:row>
      <xdr:rowOff>133350</xdr:rowOff>
    </xdr:to>
    <xdr:sp macro="" textlink="">
      <xdr:nvSpPr>
        <xdr:cNvPr id="401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53576" y="74542651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2781301</xdr:colOff>
      <xdr:row>262</xdr:row>
      <xdr:rowOff>304801</xdr:rowOff>
    </xdr:from>
    <xdr:to>
      <xdr:col>6</xdr:col>
      <xdr:colOff>342901</xdr:colOff>
      <xdr:row>263</xdr:row>
      <xdr:rowOff>209550</xdr:rowOff>
    </xdr:to>
    <xdr:sp macro="" textlink="">
      <xdr:nvSpPr>
        <xdr:cNvPr id="402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63101" y="76895326"/>
          <a:ext cx="638175" cy="4762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2781301</xdr:colOff>
      <xdr:row>261</xdr:row>
      <xdr:rowOff>266701</xdr:rowOff>
    </xdr:from>
    <xdr:to>
      <xdr:col>6</xdr:col>
      <xdr:colOff>342901</xdr:colOff>
      <xdr:row>262</xdr:row>
      <xdr:rowOff>200025</xdr:rowOff>
    </xdr:to>
    <xdr:sp macro="" textlink="">
      <xdr:nvSpPr>
        <xdr:cNvPr id="403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63101" y="76285726"/>
          <a:ext cx="638175" cy="5048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2790826</xdr:colOff>
      <xdr:row>260</xdr:row>
      <xdr:rowOff>304801</xdr:rowOff>
    </xdr:from>
    <xdr:to>
      <xdr:col>6</xdr:col>
      <xdr:colOff>352426</xdr:colOff>
      <xdr:row>261</xdr:row>
      <xdr:rowOff>190500</xdr:rowOff>
    </xdr:to>
    <xdr:sp macro="" textlink="">
      <xdr:nvSpPr>
        <xdr:cNvPr id="404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72626" y="75752326"/>
          <a:ext cx="638175" cy="45719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2698751</xdr:colOff>
      <xdr:row>273</xdr:row>
      <xdr:rowOff>114299</xdr:rowOff>
    </xdr:from>
    <xdr:to>
      <xdr:col>6</xdr:col>
      <xdr:colOff>260351</xdr:colOff>
      <xdr:row>274</xdr:row>
      <xdr:rowOff>53974</xdr:rowOff>
    </xdr:to>
    <xdr:sp macro="" textlink="">
      <xdr:nvSpPr>
        <xdr:cNvPr id="405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80551" y="80895824"/>
          <a:ext cx="638175" cy="4635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2695576</xdr:colOff>
      <xdr:row>255</xdr:row>
      <xdr:rowOff>73026</xdr:rowOff>
    </xdr:from>
    <xdr:to>
      <xdr:col>6</xdr:col>
      <xdr:colOff>257176</xdr:colOff>
      <xdr:row>256</xdr:row>
      <xdr:rowOff>63500</xdr:rowOff>
    </xdr:to>
    <xdr:sp macro="" textlink="">
      <xdr:nvSpPr>
        <xdr:cNvPr id="406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77376" y="73120251"/>
          <a:ext cx="638175" cy="485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2752726</xdr:colOff>
      <xdr:row>267</xdr:row>
      <xdr:rowOff>85726</xdr:rowOff>
    </xdr:from>
    <xdr:to>
      <xdr:col>6</xdr:col>
      <xdr:colOff>314326</xdr:colOff>
      <xdr:row>268</xdr:row>
      <xdr:rowOff>171450</xdr:rowOff>
    </xdr:to>
    <xdr:sp macro="" textlink="">
      <xdr:nvSpPr>
        <xdr:cNvPr id="407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34526" y="78581251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2717801</xdr:colOff>
      <xdr:row>274</xdr:row>
      <xdr:rowOff>241301</xdr:rowOff>
    </xdr:from>
    <xdr:to>
      <xdr:col>6</xdr:col>
      <xdr:colOff>279401</xdr:colOff>
      <xdr:row>275</xdr:row>
      <xdr:rowOff>342900</xdr:rowOff>
    </xdr:to>
    <xdr:sp macro="" textlink="">
      <xdr:nvSpPr>
        <xdr:cNvPr id="408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99601" y="81546701"/>
          <a:ext cx="638175" cy="48259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2762251</xdr:colOff>
      <xdr:row>269</xdr:row>
      <xdr:rowOff>85726</xdr:rowOff>
    </xdr:from>
    <xdr:to>
      <xdr:col>6</xdr:col>
      <xdr:colOff>323851</xdr:colOff>
      <xdr:row>270</xdr:row>
      <xdr:rowOff>171450</xdr:rowOff>
    </xdr:to>
    <xdr:sp macro="" textlink="">
      <xdr:nvSpPr>
        <xdr:cNvPr id="409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44051" y="79343251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2746375</xdr:colOff>
      <xdr:row>523</xdr:row>
      <xdr:rowOff>120650</xdr:rowOff>
    </xdr:from>
    <xdr:to>
      <xdr:col>6</xdr:col>
      <xdr:colOff>268194</xdr:colOff>
      <xdr:row>524</xdr:row>
      <xdr:rowOff>225426</xdr:rowOff>
    </xdr:to>
    <xdr:sp macro="" textlink="">
      <xdr:nvSpPr>
        <xdr:cNvPr id="410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28175" y="144138650"/>
          <a:ext cx="598394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2686050</xdr:colOff>
      <xdr:row>14</xdr:row>
      <xdr:rowOff>179668</xdr:rowOff>
    </xdr:from>
    <xdr:to>
      <xdr:col>6</xdr:col>
      <xdr:colOff>241487</xdr:colOff>
      <xdr:row>16</xdr:row>
      <xdr:rowOff>22225</xdr:rowOff>
    </xdr:to>
    <xdr:sp macro="" textlink="">
      <xdr:nvSpPr>
        <xdr:cNvPr id="411" name="AutoShape 2737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67850" y="3608668"/>
          <a:ext cx="632012" cy="41405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2651125</xdr:colOff>
      <xdr:row>210</xdr:row>
      <xdr:rowOff>180975</xdr:rowOff>
    </xdr:from>
    <xdr:to>
      <xdr:col>6</xdr:col>
      <xdr:colOff>241300</xdr:colOff>
      <xdr:row>211</xdr:row>
      <xdr:rowOff>57150</xdr:rowOff>
    </xdr:to>
    <xdr:sp macro="" textlink="">
      <xdr:nvSpPr>
        <xdr:cNvPr id="412" name="AutoShape 1189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32925" y="59959875"/>
          <a:ext cx="666750" cy="4476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2676525</xdr:colOff>
      <xdr:row>205</xdr:row>
      <xdr:rowOff>244475</xdr:rowOff>
    </xdr:from>
    <xdr:to>
      <xdr:col>6</xdr:col>
      <xdr:colOff>266700</xdr:colOff>
      <xdr:row>206</xdr:row>
      <xdr:rowOff>120650</xdr:rowOff>
    </xdr:to>
    <xdr:sp macro="" textlink="">
      <xdr:nvSpPr>
        <xdr:cNvPr id="413" name="AutoShape 1189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58325" y="57546875"/>
          <a:ext cx="666750" cy="4476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2689225</xdr:colOff>
      <xdr:row>221</xdr:row>
      <xdr:rowOff>346075</xdr:rowOff>
    </xdr:from>
    <xdr:to>
      <xdr:col>6</xdr:col>
      <xdr:colOff>279400</xdr:colOff>
      <xdr:row>223</xdr:row>
      <xdr:rowOff>31750</xdr:rowOff>
    </xdr:to>
    <xdr:sp macro="" textlink="">
      <xdr:nvSpPr>
        <xdr:cNvPr id="414" name="AutoShape 1189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71025" y="65268475"/>
          <a:ext cx="666750" cy="4476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2635250</xdr:colOff>
      <xdr:row>174</xdr:row>
      <xdr:rowOff>168275</xdr:rowOff>
    </xdr:from>
    <xdr:to>
      <xdr:col>6</xdr:col>
      <xdr:colOff>206375</xdr:colOff>
      <xdr:row>175</xdr:row>
      <xdr:rowOff>355600</xdr:rowOff>
    </xdr:to>
    <xdr:sp macro="" textlink="">
      <xdr:nvSpPr>
        <xdr:cNvPr id="415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17050" y="47259875"/>
          <a:ext cx="647700" cy="37782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2660650</xdr:colOff>
      <xdr:row>176</xdr:row>
      <xdr:rowOff>15875</xdr:rowOff>
    </xdr:from>
    <xdr:to>
      <xdr:col>6</xdr:col>
      <xdr:colOff>231775</xdr:colOff>
      <xdr:row>177</xdr:row>
      <xdr:rowOff>12700</xdr:rowOff>
    </xdr:to>
    <xdr:sp macro="" textlink="">
      <xdr:nvSpPr>
        <xdr:cNvPr id="416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42450" y="47678975"/>
          <a:ext cx="647700" cy="37782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2647950</xdr:colOff>
      <xdr:row>177</xdr:row>
      <xdr:rowOff>28575</xdr:rowOff>
    </xdr:from>
    <xdr:to>
      <xdr:col>6</xdr:col>
      <xdr:colOff>219075</xdr:colOff>
      <xdr:row>178</xdr:row>
      <xdr:rowOff>25400</xdr:rowOff>
    </xdr:to>
    <xdr:sp macro="" textlink="">
      <xdr:nvSpPr>
        <xdr:cNvPr id="417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29750" y="48072675"/>
          <a:ext cx="647700" cy="37782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2759075</xdr:colOff>
      <xdr:row>526</xdr:row>
      <xdr:rowOff>276225</xdr:rowOff>
    </xdr:from>
    <xdr:to>
      <xdr:col>6</xdr:col>
      <xdr:colOff>280894</xdr:colOff>
      <xdr:row>528</xdr:row>
      <xdr:rowOff>1</xdr:rowOff>
    </xdr:to>
    <xdr:sp macro="" textlink="">
      <xdr:nvSpPr>
        <xdr:cNvPr id="418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40875" y="145437225"/>
          <a:ext cx="598394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2733675</xdr:colOff>
      <xdr:row>527</xdr:row>
      <xdr:rowOff>352425</xdr:rowOff>
    </xdr:from>
    <xdr:to>
      <xdr:col>6</xdr:col>
      <xdr:colOff>255494</xdr:colOff>
      <xdr:row>529</xdr:row>
      <xdr:rowOff>76201</xdr:rowOff>
    </xdr:to>
    <xdr:sp macro="" textlink="">
      <xdr:nvSpPr>
        <xdr:cNvPr id="419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15475" y="145894425"/>
          <a:ext cx="598394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2667001</xdr:colOff>
      <xdr:row>209</xdr:row>
      <xdr:rowOff>133351</xdr:rowOff>
    </xdr:from>
    <xdr:to>
      <xdr:col>6</xdr:col>
      <xdr:colOff>228601</xdr:colOff>
      <xdr:row>210</xdr:row>
      <xdr:rowOff>28575</xdr:rowOff>
    </xdr:to>
    <xdr:sp macro="" textlink="">
      <xdr:nvSpPr>
        <xdr:cNvPr id="420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48801" y="59340751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2667001</xdr:colOff>
      <xdr:row>208</xdr:row>
      <xdr:rowOff>146051</xdr:rowOff>
    </xdr:from>
    <xdr:to>
      <xdr:col>6</xdr:col>
      <xdr:colOff>228601</xdr:colOff>
      <xdr:row>209</xdr:row>
      <xdr:rowOff>41275</xdr:rowOff>
    </xdr:to>
    <xdr:sp macro="" textlink="">
      <xdr:nvSpPr>
        <xdr:cNvPr id="421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48801" y="58781951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2692401</xdr:colOff>
      <xdr:row>207</xdr:row>
      <xdr:rowOff>146051</xdr:rowOff>
    </xdr:from>
    <xdr:to>
      <xdr:col>6</xdr:col>
      <xdr:colOff>254001</xdr:colOff>
      <xdr:row>208</xdr:row>
      <xdr:rowOff>41275</xdr:rowOff>
    </xdr:to>
    <xdr:sp macro="" textlink="">
      <xdr:nvSpPr>
        <xdr:cNvPr id="422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74201" y="58210451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2781300</xdr:colOff>
      <xdr:row>558</xdr:row>
      <xdr:rowOff>190500</xdr:rowOff>
    </xdr:from>
    <xdr:to>
      <xdr:col>6</xdr:col>
      <xdr:colOff>339538</xdr:colOff>
      <xdr:row>559</xdr:row>
      <xdr:rowOff>244476</xdr:rowOff>
    </xdr:to>
    <xdr:sp macro="" textlink="">
      <xdr:nvSpPr>
        <xdr:cNvPr id="423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63100" y="153276300"/>
          <a:ext cx="634813" cy="4349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2603500</xdr:colOff>
      <xdr:row>724</xdr:row>
      <xdr:rowOff>101600</xdr:rowOff>
    </xdr:from>
    <xdr:to>
      <xdr:col>6</xdr:col>
      <xdr:colOff>234825</xdr:colOff>
      <xdr:row>726</xdr:row>
      <xdr:rowOff>123502</xdr:rowOff>
    </xdr:to>
    <xdr:sp macro="" textlink="">
      <xdr:nvSpPr>
        <xdr:cNvPr id="424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385300" y="192220850"/>
          <a:ext cx="707900" cy="36480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2701924</xdr:colOff>
      <xdr:row>151</xdr:row>
      <xdr:rowOff>9526</xdr:rowOff>
    </xdr:from>
    <xdr:to>
      <xdr:col>6</xdr:col>
      <xdr:colOff>273049</xdr:colOff>
      <xdr:row>152</xdr:row>
      <xdr:rowOff>47626</xdr:rowOff>
    </xdr:to>
    <xdr:sp macro="" textlink="">
      <xdr:nvSpPr>
        <xdr:cNvPr id="425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83724" y="39862126"/>
          <a:ext cx="647700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2736849</xdr:colOff>
      <xdr:row>152</xdr:row>
      <xdr:rowOff>57149</xdr:rowOff>
    </xdr:from>
    <xdr:to>
      <xdr:col>6</xdr:col>
      <xdr:colOff>307974</xdr:colOff>
      <xdr:row>152</xdr:row>
      <xdr:rowOff>520700</xdr:rowOff>
    </xdr:to>
    <xdr:sp macro="" textlink="">
      <xdr:nvSpPr>
        <xdr:cNvPr id="426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18649" y="40290749"/>
          <a:ext cx="647700" cy="4635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2689224</xdr:colOff>
      <xdr:row>146</xdr:row>
      <xdr:rowOff>184151</xdr:rowOff>
    </xdr:from>
    <xdr:to>
      <xdr:col>6</xdr:col>
      <xdr:colOff>260349</xdr:colOff>
      <xdr:row>148</xdr:row>
      <xdr:rowOff>88900</xdr:rowOff>
    </xdr:to>
    <xdr:sp macro="" textlink="">
      <xdr:nvSpPr>
        <xdr:cNvPr id="427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71024" y="38131751"/>
          <a:ext cx="647700" cy="4762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2800349</xdr:colOff>
      <xdr:row>128</xdr:row>
      <xdr:rowOff>31749</xdr:rowOff>
    </xdr:from>
    <xdr:to>
      <xdr:col>6</xdr:col>
      <xdr:colOff>371474</xdr:colOff>
      <xdr:row>129</xdr:row>
      <xdr:rowOff>406400</xdr:rowOff>
    </xdr:to>
    <xdr:sp macro="" textlink="">
      <xdr:nvSpPr>
        <xdr:cNvPr id="428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82149" y="33788349"/>
          <a:ext cx="647700" cy="5651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2654300</xdr:colOff>
      <xdr:row>188</xdr:row>
      <xdr:rowOff>139700</xdr:rowOff>
    </xdr:from>
    <xdr:to>
      <xdr:col>6</xdr:col>
      <xdr:colOff>215900</xdr:colOff>
      <xdr:row>190</xdr:row>
      <xdr:rowOff>53974</xdr:rowOff>
    </xdr:to>
    <xdr:sp macro="" textlink="">
      <xdr:nvSpPr>
        <xdr:cNvPr id="429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36100" y="51041300"/>
          <a:ext cx="638175" cy="485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2616200</xdr:colOff>
      <xdr:row>1060</xdr:row>
      <xdr:rowOff>76200</xdr:rowOff>
    </xdr:from>
    <xdr:to>
      <xdr:col>6</xdr:col>
      <xdr:colOff>222125</xdr:colOff>
      <xdr:row>1062</xdr:row>
      <xdr:rowOff>161926</xdr:rowOff>
    </xdr:to>
    <xdr:sp macro="" textlink="">
      <xdr:nvSpPr>
        <xdr:cNvPr id="430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398000" y="255346200"/>
          <a:ext cx="682500" cy="4667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2689226</xdr:colOff>
      <xdr:row>320</xdr:row>
      <xdr:rowOff>12701</xdr:rowOff>
    </xdr:from>
    <xdr:to>
      <xdr:col>6</xdr:col>
      <xdr:colOff>250826</xdr:colOff>
      <xdr:row>321</xdr:row>
      <xdr:rowOff>307975</xdr:rowOff>
    </xdr:to>
    <xdr:sp macro="" textlink="">
      <xdr:nvSpPr>
        <xdr:cNvPr id="431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71026" y="92624276"/>
          <a:ext cx="638175" cy="485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2676526</xdr:colOff>
      <xdr:row>321</xdr:row>
      <xdr:rowOff>228601</xdr:rowOff>
    </xdr:from>
    <xdr:to>
      <xdr:col>6</xdr:col>
      <xdr:colOff>238126</xdr:colOff>
      <xdr:row>322</xdr:row>
      <xdr:rowOff>333375</xdr:rowOff>
    </xdr:to>
    <xdr:sp macro="" textlink="">
      <xdr:nvSpPr>
        <xdr:cNvPr id="432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58326" y="93030676"/>
          <a:ext cx="638175" cy="485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2686050</xdr:colOff>
      <xdr:row>59</xdr:row>
      <xdr:rowOff>169957</xdr:rowOff>
    </xdr:from>
    <xdr:to>
      <xdr:col>6</xdr:col>
      <xdr:colOff>276225</xdr:colOff>
      <xdr:row>62</xdr:row>
      <xdr:rowOff>50800</xdr:rowOff>
    </xdr:to>
    <xdr:sp macro="" textlink="">
      <xdr:nvSpPr>
        <xdr:cNvPr id="433" name="AutoShape 6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67850" y="15600457"/>
          <a:ext cx="666750" cy="45234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2724150</xdr:colOff>
      <xdr:row>73</xdr:row>
      <xdr:rowOff>157257</xdr:rowOff>
    </xdr:from>
    <xdr:to>
      <xdr:col>6</xdr:col>
      <xdr:colOff>314325</xdr:colOff>
      <xdr:row>74</xdr:row>
      <xdr:rowOff>228600</xdr:rowOff>
    </xdr:to>
    <xdr:sp macro="" textlink="">
      <xdr:nvSpPr>
        <xdr:cNvPr id="434" name="AutoShape 6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05950" y="18940557"/>
          <a:ext cx="666750" cy="45234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2724150</xdr:colOff>
      <xdr:row>74</xdr:row>
      <xdr:rowOff>157257</xdr:rowOff>
    </xdr:from>
    <xdr:to>
      <xdr:col>6</xdr:col>
      <xdr:colOff>314325</xdr:colOff>
      <xdr:row>75</xdr:row>
      <xdr:rowOff>228600</xdr:rowOff>
    </xdr:to>
    <xdr:sp macro="" textlink="">
      <xdr:nvSpPr>
        <xdr:cNvPr id="435" name="AutoShape 6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05950" y="19321557"/>
          <a:ext cx="666750" cy="45234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2752724</xdr:colOff>
      <xdr:row>247</xdr:row>
      <xdr:rowOff>6351</xdr:rowOff>
    </xdr:from>
    <xdr:to>
      <xdr:col>6</xdr:col>
      <xdr:colOff>323849</xdr:colOff>
      <xdr:row>248</xdr:row>
      <xdr:rowOff>12700</xdr:rowOff>
    </xdr:to>
    <xdr:sp macro="" textlink="">
      <xdr:nvSpPr>
        <xdr:cNvPr id="436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34524" y="70377051"/>
          <a:ext cx="647700" cy="3968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2752724</xdr:colOff>
      <xdr:row>169</xdr:row>
      <xdr:rowOff>0</xdr:rowOff>
    </xdr:from>
    <xdr:to>
      <xdr:col>6</xdr:col>
      <xdr:colOff>323849</xdr:colOff>
      <xdr:row>170</xdr:row>
      <xdr:rowOff>25400</xdr:rowOff>
    </xdr:to>
    <xdr:sp macro="" textlink="">
      <xdr:nvSpPr>
        <xdr:cNvPr id="437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34524" y="46139100"/>
          <a:ext cx="647700" cy="2159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2717800</xdr:colOff>
      <xdr:row>33</xdr:row>
      <xdr:rowOff>25400</xdr:rowOff>
    </xdr:from>
    <xdr:to>
      <xdr:col>6</xdr:col>
      <xdr:colOff>307975</xdr:colOff>
      <xdr:row>35</xdr:row>
      <xdr:rowOff>96743</xdr:rowOff>
    </xdr:to>
    <xdr:sp macro="" textlink="">
      <xdr:nvSpPr>
        <xdr:cNvPr id="438" name="AutoShape 6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99600" y="10502900"/>
          <a:ext cx="666750" cy="45234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2701924</xdr:colOff>
      <xdr:row>148</xdr:row>
      <xdr:rowOff>9526</xdr:rowOff>
    </xdr:from>
    <xdr:to>
      <xdr:col>6</xdr:col>
      <xdr:colOff>273049</xdr:colOff>
      <xdr:row>149</xdr:row>
      <xdr:rowOff>47626</xdr:rowOff>
    </xdr:to>
    <xdr:sp macro="" textlink="">
      <xdr:nvSpPr>
        <xdr:cNvPr id="439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83724" y="38528626"/>
          <a:ext cx="647700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2736849</xdr:colOff>
      <xdr:row>149</xdr:row>
      <xdr:rowOff>57149</xdr:rowOff>
    </xdr:from>
    <xdr:to>
      <xdr:col>6</xdr:col>
      <xdr:colOff>307974</xdr:colOff>
      <xdr:row>149</xdr:row>
      <xdr:rowOff>520700</xdr:rowOff>
    </xdr:to>
    <xdr:sp macro="" textlink="">
      <xdr:nvSpPr>
        <xdr:cNvPr id="440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18649" y="38957249"/>
          <a:ext cx="647700" cy="4635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2714624</xdr:colOff>
      <xdr:row>149</xdr:row>
      <xdr:rowOff>501651</xdr:rowOff>
    </xdr:from>
    <xdr:to>
      <xdr:col>6</xdr:col>
      <xdr:colOff>285749</xdr:colOff>
      <xdr:row>151</xdr:row>
      <xdr:rowOff>25400</xdr:rowOff>
    </xdr:to>
    <xdr:sp macro="" textlink="">
      <xdr:nvSpPr>
        <xdr:cNvPr id="441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96424" y="39401751"/>
          <a:ext cx="647700" cy="4762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2654300</xdr:colOff>
      <xdr:row>292</xdr:row>
      <xdr:rowOff>152400</xdr:rowOff>
    </xdr:from>
    <xdr:to>
      <xdr:col>6</xdr:col>
      <xdr:colOff>215900</xdr:colOff>
      <xdr:row>299</xdr:row>
      <xdr:rowOff>101600</xdr:rowOff>
    </xdr:to>
    <xdr:sp macro="" textlink="">
      <xdr:nvSpPr>
        <xdr:cNvPr id="442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36100" y="85905975"/>
          <a:ext cx="638175" cy="5207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2755900</xdr:colOff>
      <xdr:row>293</xdr:row>
      <xdr:rowOff>139700</xdr:rowOff>
    </xdr:from>
    <xdr:to>
      <xdr:col>6</xdr:col>
      <xdr:colOff>317500</xdr:colOff>
      <xdr:row>294</xdr:row>
      <xdr:rowOff>225424</xdr:rowOff>
    </xdr:to>
    <xdr:sp macro="" textlink="">
      <xdr:nvSpPr>
        <xdr:cNvPr id="443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37700" y="86134575"/>
          <a:ext cx="638175" cy="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2768600</xdr:colOff>
      <xdr:row>294</xdr:row>
      <xdr:rowOff>127000</xdr:rowOff>
    </xdr:from>
    <xdr:to>
      <xdr:col>6</xdr:col>
      <xdr:colOff>330200</xdr:colOff>
      <xdr:row>295</xdr:row>
      <xdr:rowOff>212724</xdr:rowOff>
    </xdr:to>
    <xdr:sp macro="" textlink="">
      <xdr:nvSpPr>
        <xdr:cNvPr id="444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50400" y="86134575"/>
          <a:ext cx="638175" cy="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2755900</xdr:colOff>
      <xdr:row>295</xdr:row>
      <xdr:rowOff>114300</xdr:rowOff>
    </xdr:from>
    <xdr:to>
      <xdr:col>6</xdr:col>
      <xdr:colOff>317500</xdr:colOff>
      <xdr:row>296</xdr:row>
      <xdr:rowOff>200024</xdr:rowOff>
    </xdr:to>
    <xdr:sp macro="" textlink="">
      <xdr:nvSpPr>
        <xdr:cNvPr id="445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37700" y="86134575"/>
          <a:ext cx="638175" cy="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2730500</xdr:colOff>
      <xdr:row>296</xdr:row>
      <xdr:rowOff>127000</xdr:rowOff>
    </xdr:from>
    <xdr:to>
      <xdr:col>6</xdr:col>
      <xdr:colOff>292100</xdr:colOff>
      <xdr:row>297</xdr:row>
      <xdr:rowOff>212724</xdr:rowOff>
    </xdr:to>
    <xdr:sp macro="" textlink="">
      <xdr:nvSpPr>
        <xdr:cNvPr id="446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12300" y="86134575"/>
          <a:ext cx="638175" cy="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м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2771776</xdr:colOff>
      <xdr:row>251</xdr:row>
      <xdr:rowOff>34926</xdr:rowOff>
    </xdr:from>
    <xdr:to>
      <xdr:col>6</xdr:col>
      <xdr:colOff>333376</xdr:colOff>
      <xdr:row>251</xdr:row>
      <xdr:rowOff>520700</xdr:rowOff>
    </xdr:to>
    <xdr:sp macro="" textlink="">
      <xdr:nvSpPr>
        <xdr:cNvPr id="447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53576" y="71367651"/>
          <a:ext cx="638175" cy="485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2730500</xdr:colOff>
      <xdr:row>283</xdr:row>
      <xdr:rowOff>25400</xdr:rowOff>
    </xdr:from>
    <xdr:to>
      <xdr:col>6</xdr:col>
      <xdr:colOff>292100</xdr:colOff>
      <xdr:row>285</xdr:row>
      <xdr:rowOff>165100</xdr:rowOff>
    </xdr:to>
    <xdr:sp macro="" textlink="">
      <xdr:nvSpPr>
        <xdr:cNvPr id="448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12300" y="83950175"/>
          <a:ext cx="638175" cy="5207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2717800</xdr:colOff>
      <xdr:row>455</xdr:row>
      <xdr:rowOff>355600</xdr:rowOff>
    </xdr:from>
    <xdr:to>
      <xdr:col>6</xdr:col>
      <xdr:colOff>279400</xdr:colOff>
      <xdr:row>457</xdr:row>
      <xdr:rowOff>34774</xdr:rowOff>
    </xdr:to>
    <xdr:sp macro="" textlink="">
      <xdr:nvSpPr>
        <xdr:cNvPr id="449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99600" y="124637800"/>
          <a:ext cx="63817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2730500</xdr:colOff>
      <xdr:row>446</xdr:row>
      <xdr:rowOff>0</xdr:rowOff>
    </xdr:from>
    <xdr:to>
      <xdr:col>6</xdr:col>
      <xdr:colOff>292100</xdr:colOff>
      <xdr:row>447</xdr:row>
      <xdr:rowOff>60174</xdr:rowOff>
    </xdr:to>
    <xdr:sp macro="" textlink="">
      <xdr:nvSpPr>
        <xdr:cNvPr id="450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12300" y="121615200"/>
          <a:ext cx="63817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2730500</xdr:colOff>
      <xdr:row>518</xdr:row>
      <xdr:rowOff>38100</xdr:rowOff>
    </xdr:from>
    <xdr:to>
      <xdr:col>6</xdr:col>
      <xdr:colOff>252319</xdr:colOff>
      <xdr:row>519</xdr:row>
      <xdr:rowOff>142876</xdr:rowOff>
    </xdr:to>
    <xdr:sp macro="" textlink="">
      <xdr:nvSpPr>
        <xdr:cNvPr id="451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12300" y="142341600"/>
          <a:ext cx="598394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4</xdr:col>
      <xdr:colOff>787400</xdr:colOff>
      <xdr:row>674</xdr:row>
      <xdr:rowOff>114300</xdr:rowOff>
    </xdr:from>
    <xdr:to>
      <xdr:col>5</xdr:col>
      <xdr:colOff>2857500</xdr:colOff>
      <xdr:row>686</xdr:row>
      <xdr:rowOff>25400</xdr:rowOff>
    </xdr:to>
    <xdr:sp macro="" textlink="">
      <xdr:nvSpPr>
        <xdr:cNvPr id="452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6559550" y="182784750"/>
          <a:ext cx="3079750" cy="2197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2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24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2743200</xdr:colOff>
      <xdr:row>510</xdr:row>
      <xdr:rowOff>342900</xdr:rowOff>
    </xdr:from>
    <xdr:to>
      <xdr:col>6</xdr:col>
      <xdr:colOff>265019</xdr:colOff>
      <xdr:row>512</xdr:row>
      <xdr:rowOff>66676</xdr:rowOff>
    </xdr:to>
    <xdr:sp macro="" textlink="">
      <xdr:nvSpPr>
        <xdr:cNvPr id="453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25000" y="139788900"/>
          <a:ext cx="598394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2603500</xdr:colOff>
      <xdr:row>619</xdr:row>
      <xdr:rowOff>88900</xdr:rowOff>
    </xdr:from>
    <xdr:to>
      <xdr:col>6</xdr:col>
      <xdr:colOff>234825</xdr:colOff>
      <xdr:row>620</xdr:row>
      <xdr:rowOff>85402</xdr:rowOff>
    </xdr:to>
    <xdr:sp macro="" textlink="">
      <xdr:nvSpPr>
        <xdr:cNvPr id="454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385300" y="167767000"/>
          <a:ext cx="707900" cy="37750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2616200</xdr:colOff>
      <xdr:row>795</xdr:row>
      <xdr:rowOff>76200</xdr:rowOff>
    </xdr:from>
    <xdr:to>
      <xdr:col>6</xdr:col>
      <xdr:colOff>247525</xdr:colOff>
      <xdr:row>797</xdr:row>
      <xdr:rowOff>98102</xdr:rowOff>
    </xdr:to>
    <xdr:sp macro="" textlink="">
      <xdr:nvSpPr>
        <xdr:cNvPr id="455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398000" y="204368400"/>
          <a:ext cx="707900" cy="36480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2727324</xdr:colOff>
      <xdr:row>163</xdr:row>
      <xdr:rowOff>19051</xdr:rowOff>
    </xdr:from>
    <xdr:to>
      <xdr:col>6</xdr:col>
      <xdr:colOff>298449</xdr:colOff>
      <xdr:row>164</xdr:row>
      <xdr:rowOff>38100</xdr:rowOff>
    </xdr:to>
    <xdr:sp macro="" textlink="">
      <xdr:nvSpPr>
        <xdr:cNvPr id="456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09124" y="43872151"/>
          <a:ext cx="647700" cy="4000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2727324</xdr:colOff>
      <xdr:row>165</xdr:row>
      <xdr:rowOff>19051</xdr:rowOff>
    </xdr:from>
    <xdr:to>
      <xdr:col>6</xdr:col>
      <xdr:colOff>298449</xdr:colOff>
      <xdr:row>166</xdr:row>
      <xdr:rowOff>38100</xdr:rowOff>
    </xdr:to>
    <xdr:sp macro="" textlink="">
      <xdr:nvSpPr>
        <xdr:cNvPr id="457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09124" y="44634151"/>
          <a:ext cx="647700" cy="4000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2740024</xdr:colOff>
      <xdr:row>166</xdr:row>
      <xdr:rowOff>361951</xdr:rowOff>
    </xdr:from>
    <xdr:to>
      <xdr:col>6</xdr:col>
      <xdr:colOff>311149</xdr:colOff>
      <xdr:row>168</xdr:row>
      <xdr:rowOff>0</xdr:rowOff>
    </xdr:to>
    <xdr:sp macro="" textlink="">
      <xdr:nvSpPr>
        <xdr:cNvPr id="458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21824" y="45358051"/>
          <a:ext cx="647700" cy="4000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2727324</xdr:colOff>
      <xdr:row>161</xdr:row>
      <xdr:rowOff>19051</xdr:rowOff>
    </xdr:from>
    <xdr:to>
      <xdr:col>6</xdr:col>
      <xdr:colOff>298449</xdr:colOff>
      <xdr:row>162</xdr:row>
      <xdr:rowOff>38100</xdr:rowOff>
    </xdr:to>
    <xdr:sp macro="" textlink="">
      <xdr:nvSpPr>
        <xdr:cNvPr id="459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09124" y="43853100"/>
          <a:ext cx="647700" cy="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2730500</xdr:colOff>
      <xdr:row>450</xdr:row>
      <xdr:rowOff>355600</xdr:rowOff>
    </xdr:from>
    <xdr:to>
      <xdr:col>6</xdr:col>
      <xdr:colOff>292100</xdr:colOff>
      <xdr:row>452</xdr:row>
      <xdr:rowOff>34774</xdr:rowOff>
    </xdr:to>
    <xdr:sp macro="" textlink="">
      <xdr:nvSpPr>
        <xdr:cNvPr id="460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12300" y="122923300"/>
          <a:ext cx="63817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2743200</xdr:colOff>
      <xdr:row>568</xdr:row>
      <xdr:rowOff>76200</xdr:rowOff>
    </xdr:from>
    <xdr:to>
      <xdr:col>6</xdr:col>
      <xdr:colOff>301438</xdr:colOff>
      <xdr:row>569</xdr:row>
      <xdr:rowOff>190500</xdr:rowOff>
    </xdr:to>
    <xdr:sp macro="" textlink="">
      <xdr:nvSpPr>
        <xdr:cNvPr id="461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25000" y="156591000"/>
          <a:ext cx="634813" cy="4953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2654300</xdr:colOff>
      <xdr:row>1053</xdr:row>
      <xdr:rowOff>152400</xdr:rowOff>
    </xdr:from>
    <xdr:to>
      <xdr:col>6</xdr:col>
      <xdr:colOff>260225</xdr:colOff>
      <xdr:row>1056</xdr:row>
      <xdr:rowOff>47626</xdr:rowOff>
    </xdr:to>
    <xdr:sp macro="" textlink="">
      <xdr:nvSpPr>
        <xdr:cNvPr id="462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36100" y="254088900"/>
          <a:ext cx="682500" cy="4667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2724149</xdr:colOff>
      <xdr:row>159</xdr:row>
      <xdr:rowOff>146049</xdr:rowOff>
    </xdr:from>
    <xdr:to>
      <xdr:col>6</xdr:col>
      <xdr:colOff>295274</xdr:colOff>
      <xdr:row>160</xdr:row>
      <xdr:rowOff>38100</xdr:rowOff>
    </xdr:to>
    <xdr:sp macro="" textlink="">
      <xdr:nvSpPr>
        <xdr:cNvPr id="463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05949" y="43237149"/>
          <a:ext cx="647700" cy="4635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2676525</xdr:colOff>
      <xdr:row>204</xdr:row>
      <xdr:rowOff>244475</xdr:rowOff>
    </xdr:from>
    <xdr:to>
      <xdr:col>6</xdr:col>
      <xdr:colOff>266700</xdr:colOff>
      <xdr:row>205</xdr:row>
      <xdr:rowOff>120650</xdr:rowOff>
    </xdr:to>
    <xdr:sp macro="" textlink="">
      <xdr:nvSpPr>
        <xdr:cNvPr id="464" name="AutoShape 1189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58325" y="56975375"/>
          <a:ext cx="666750" cy="4476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2673350</xdr:colOff>
      <xdr:row>155</xdr:row>
      <xdr:rowOff>215900</xdr:rowOff>
    </xdr:from>
    <xdr:to>
      <xdr:col>6</xdr:col>
      <xdr:colOff>263525</xdr:colOff>
      <xdr:row>156</xdr:row>
      <xdr:rowOff>263526</xdr:rowOff>
    </xdr:to>
    <xdr:sp macro="" textlink="">
      <xdr:nvSpPr>
        <xdr:cNvPr id="465" name="AutoShape 1189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55150" y="41783000"/>
          <a:ext cx="666750" cy="4286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4</xdr:col>
      <xdr:colOff>736600</xdr:colOff>
      <xdr:row>107</xdr:row>
      <xdr:rowOff>88900</xdr:rowOff>
    </xdr:from>
    <xdr:to>
      <xdr:col>5</xdr:col>
      <xdr:colOff>384175</xdr:colOff>
      <xdr:row>109</xdr:row>
      <xdr:rowOff>136526</xdr:rowOff>
    </xdr:to>
    <xdr:sp macro="" textlink="">
      <xdr:nvSpPr>
        <xdr:cNvPr id="466" name="AutoShape 1189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6508750" y="28016200"/>
          <a:ext cx="657225" cy="4286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2730500</xdr:colOff>
      <xdr:row>332</xdr:row>
      <xdr:rowOff>63500</xdr:rowOff>
    </xdr:from>
    <xdr:to>
      <xdr:col>6</xdr:col>
      <xdr:colOff>292100</xdr:colOff>
      <xdr:row>334</xdr:row>
      <xdr:rowOff>142875</xdr:rowOff>
    </xdr:to>
    <xdr:sp macro="" textlink="">
      <xdr:nvSpPr>
        <xdr:cNvPr id="467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12300" y="95151575"/>
          <a:ext cx="638175" cy="4603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2832100</xdr:colOff>
      <xdr:row>547</xdr:row>
      <xdr:rowOff>139700</xdr:rowOff>
    </xdr:from>
    <xdr:to>
      <xdr:col>6</xdr:col>
      <xdr:colOff>390338</xdr:colOff>
      <xdr:row>551</xdr:row>
      <xdr:rowOff>12700</xdr:rowOff>
    </xdr:to>
    <xdr:sp macro="" textlink="">
      <xdr:nvSpPr>
        <xdr:cNvPr id="468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613900" y="151320500"/>
          <a:ext cx="634813" cy="4445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2800349</xdr:colOff>
      <xdr:row>135</xdr:row>
      <xdr:rowOff>127000</xdr:rowOff>
    </xdr:from>
    <xdr:to>
      <xdr:col>6</xdr:col>
      <xdr:colOff>371474</xdr:colOff>
      <xdr:row>137</xdr:row>
      <xdr:rowOff>355600</xdr:rowOff>
    </xdr:to>
    <xdr:sp macro="" textlink="">
      <xdr:nvSpPr>
        <xdr:cNvPr id="469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82149" y="35598100"/>
          <a:ext cx="647700" cy="6096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2730500</xdr:colOff>
      <xdr:row>439</xdr:row>
      <xdr:rowOff>165100</xdr:rowOff>
    </xdr:from>
    <xdr:to>
      <xdr:col>6</xdr:col>
      <xdr:colOff>292100</xdr:colOff>
      <xdr:row>441</xdr:row>
      <xdr:rowOff>34774</xdr:rowOff>
    </xdr:to>
    <xdr:sp macro="" textlink="">
      <xdr:nvSpPr>
        <xdr:cNvPr id="470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12300" y="119494300"/>
          <a:ext cx="63817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2673350</xdr:colOff>
      <xdr:row>13</xdr:row>
      <xdr:rowOff>0</xdr:rowOff>
    </xdr:from>
    <xdr:to>
      <xdr:col>6</xdr:col>
      <xdr:colOff>228787</xdr:colOff>
      <xdr:row>14</xdr:row>
      <xdr:rowOff>50800</xdr:rowOff>
    </xdr:to>
    <xdr:sp macro="" textlink="">
      <xdr:nvSpPr>
        <xdr:cNvPr id="471" name="AutoShape 2737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55150" y="3048000"/>
          <a:ext cx="632012" cy="4318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2705100</xdr:colOff>
      <xdr:row>37</xdr:row>
      <xdr:rowOff>38100</xdr:rowOff>
    </xdr:from>
    <xdr:to>
      <xdr:col>6</xdr:col>
      <xdr:colOff>295275</xdr:colOff>
      <xdr:row>39</xdr:row>
      <xdr:rowOff>109443</xdr:rowOff>
    </xdr:to>
    <xdr:sp macro="" textlink="">
      <xdr:nvSpPr>
        <xdr:cNvPr id="472" name="AutoShape 6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86900" y="11277600"/>
          <a:ext cx="666750" cy="45234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2579333</xdr:colOff>
      <xdr:row>534</xdr:row>
      <xdr:rowOff>28575</xdr:rowOff>
    </xdr:from>
    <xdr:to>
      <xdr:col>6</xdr:col>
      <xdr:colOff>118097</xdr:colOff>
      <xdr:row>536</xdr:row>
      <xdr:rowOff>104775</xdr:rowOff>
    </xdr:to>
    <xdr:sp macro="" textlink="">
      <xdr:nvSpPr>
        <xdr:cNvPr id="473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361133" y="147285075"/>
          <a:ext cx="615339" cy="4572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2743200</xdr:colOff>
      <xdr:row>872</xdr:row>
      <xdr:rowOff>127000</xdr:rowOff>
    </xdr:from>
    <xdr:to>
      <xdr:col>6</xdr:col>
      <xdr:colOff>281964</xdr:colOff>
      <xdr:row>874</xdr:row>
      <xdr:rowOff>25400</xdr:rowOff>
    </xdr:to>
    <xdr:sp macro="" textlink="">
      <xdr:nvSpPr>
        <xdr:cNvPr id="474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25000" y="218878150"/>
          <a:ext cx="615339" cy="4508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2736850</xdr:colOff>
      <xdr:row>27</xdr:row>
      <xdr:rowOff>268568</xdr:rowOff>
    </xdr:from>
    <xdr:to>
      <xdr:col>6</xdr:col>
      <xdr:colOff>292287</xdr:colOff>
      <xdr:row>28</xdr:row>
      <xdr:rowOff>111125</xdr:rowOff>
    </xdr:to>
    <xdr:sp macro="" textlink="">
      <xdr:nvSpPr>
        <xdr:cNvPr id="475" name="AutoShape 2737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18650" y="8269568"/>
          <a:ext cx="632012" cy="41405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2749550</xdr:colOff>
      <xdr:row>29</xdr:row>
      <xdr:rowOff>344768</xdr:rowOff>
    </xdr:from>
    <xdr:to>
      <xdr:col>6</xdr:col>
      <xdr:colOff>304987</xdr:colOff>
      <xdr:row>30</xdr:row>
      <xdr:rowOff>187325</xdr:rowOff>
    </xdr:to>
    <xdr:sp macro="" textlink="">
      <xdr:nvSpPr>
        <xdr:cNvPr id="476" name="AutoShape 2737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31350" y="9298268"/>
          <a:ext cx="632012" cy="41405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2579333</xdr:colOff>
      <xdr:row>528</xdr:row>
      <xdr:rowOff>219075</xdr:rowOff>
    </xdr:from>
    <xdr:to>
      <xdr:col>6</xdr:col>
      <xdr:colOff>118097</xdr:colOff>
      <xdr:row>530</xdr:row>
      <xdr:rowOff>104775</xdr:rowOff>
    </xdr:to>
    <xdr:sp macro="" textlink="">
      <xdr:nvSpPr>
        <xdr:cNvPr id="477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361133" y="146142075"/>
          <a:ext cx="615339" cy="4572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2730500</xdr:colOff>
      <xdr:row>891</xdr:row>
      <xdr:rowOff>76200</xdr:rowOff>
    </xdr:from>
    <xdr:to>
      <xdr:col>6</xdr:col>
      <xdr:colOff>269264</xdr:colOff>
      <xdr:row>893</xdr:row>
      <xdr:rowOff>152400</xdr:rowOff>
    </xdr:to>
    <xdr:sp macro="" textlink="">
      <xdr:nvSpPr>
        <xdr:cNvPr id="478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12300" y="222732600"/>
          <a:ext cx="615339" cy="4572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2794000</xdr:colOff>
      <xdr:row>479</xdr:row>
      <xdr:rowOff>177800</xdr:rowOff>
    </xdr:from>
    <xdr:to>
      <xdr:col>6</xdr:col>
      <xdr:colOff>355600</xdr:colOff>
      <xdr:row>480</xdr:row>
      <xdr:rowOff>228600</xdr:rowOff>
    </xdr:to>
    <xdr:sp macro="" textlink="">
      <xdr:nvSpPr>
        <xdr:cNvPr id="479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75800" y="131813300"/>
          <a:ext cx="638175" cy="4318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2768600</xdr:colOff>
      <xdr:row>485</xdr:row>
      <xdr:rowOff>127000</xdr:rowOff>
    </xdr:from>
    <xdr:to>
      <xdr:col>6</xdr:col>
      <xdr:colOff>330200</xdr:colOff>
      <xdr:row>486</xdr:row>
      <xdr:rowOff>199874</xdr:rowOff>
    </xdr:to>
    <xdr:sp macro="" textlink="">
      <xdr:nvSpPr>
        <xdr:cNvPr id="480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50400" y="133667500"/>
          <a:ext cx="638175" cy="4538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2768600</xdr:colOff>
      <xdr:row>487</xdr:row>
      <xdr:rowOff>152400</xdr:rowOff>
    </xdr:from>
    <xdr:to>
      <xdr:col>6</xdr:col>
      <xdr:colOff>330200</xdr:colOff>
      <xdr:row>488</xdr:row>
      <xdr:rowOff>199874</xdr:rowOff>
    </xdr:to>
    <xdr:sp macro="" textlink="">
      <xdr:nvSpPr>
        <xdr:cNvPr id="481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50400" y="134454900"/>
          <a:ext cx="638175" cy="4284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2768600</xdr:colOff>
      <xdr:row>486</xdr:row>
      <xdr:rowOff>165100</xdr:rowOff>
    </xdr:from>
    <xdr:to>
      <xdr:col>6</xdr:col>
      <xdr:colOff>330200</xdr:colOff>
      <xdr:row>487</xdr:row>
      <xdr:rowOff>225274</xdr:rowOff>
    </xdr:to>
    <xdr:sp macro="" textlink="">
      <xdr:nvSpPr>
        <xdr:cNvPr id="482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50400" y="134086600"/>
          <a:ext cx="63817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2755900</xdr:colOff>
      <xdr:row>488</xdr:row>
      <xdr:rowOff>152400</xdr:rowOff>
    </xdr:from>
    <xdr:to>
      <xdr:col>6</xdr:col>
      <xdr:colOff>317500</xdr:colOff>
      <xdr:row>489</xdr:row>
      <xdr:rowOff>174474</xdr:rowOff>
    </xdr:to>
    <xdr:sp macro="" textlink="">
      <xdr:nvSpPr>
        <xdr:cNvPr id="483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37700" y="134835900"/>
          <a:ext cx="638175" cy="4030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2806700</xdr:colOff>
      <xdr:row>482</xdr:row>
      <xdr:rowOff>190500</xdr:rowOff>
    </xdr:from>
    <xdr:to>
      <xdr:col>6</xdr:col>
      <xdr:colOff>368300</xdr:colOff>
      <xdr:row>483</xdr:row>
      <xdr:rowOff>187174</xdr:rowOff>
    </xdr:to>
    <xdr:sp macro="" textlink="">
      <xdr:nvSpPr>
        <xdr:cNvPr id="484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88500" y="132969000"/>
          <a:ext cx="638175" cy="3776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2819400</xdr:colOff>
      <xdr:row>480</xdr:row>
      <xdr:rowOff>203200</xdr:rowOff>
    </xdr:from>
    <xdr:to>
      <xdr:col>6</xdr:col>
      <xdr:colOff>381000</xdr:colOff>
      <xdr:row>481</xdr:row>
      <xdr:rowOff>241300</xdr:rowOff>
    </xdr:to>
    <xdr:sp macro="" textlink="">
      <xdr:nvSpPr>
        <xdr:cNvPr id="485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601200" y="132219700"/>
          <a:ext cx="638175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2819400</xdr:colOff>
      <xdr:row>481</xdr:row>
      <xdr:rowOff>165100</xdr:rowOff>
    </xdr:from>
    <xdr:to>
      <xdr:col>6</xdr:col>
      <xdr:colOff>381000</xdr:colOff>
      <xdr:row>482</xdr:row>
      <xdr:rowOff>203200</xdr:rowOff>
    </xdr:to>
    <xdr:sp macro="" textlink="">
      <xdr:nvSpPr>
        <xdr:cNvPr id="486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601200" y="132562600"/>
          <a:ext cx="638175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2692400</xdr:colOff>
      <xdr:row>422</xdr:row>
      <xdr:rowOff>38100</xdr:rowOff>
    </xdr:from>
    <xdr:to>
      <xdr:col>6</xdr:col>
      <xdr:colOff>254000</xdr:colOff>
      <xdr:row>424</xdr:row>
      <xdr:rowOff>98274</xdr:rowOff>
    </xdr:to>
    <xdr:sp macro="" textlink="">
      <xdr:nvSpPr>
        <xdr:cNvPr id="487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74200" y="115747800"/>
          <a:ext cx="63817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2847975</xdr:colOff>
      <xdr:row>553</xdr:row>
      <xdr:rowOff>193675</xdr:rowOff>
    </xdr:from>
    <xdr:to>
      <xdr:col>6</xdr:col>
      <xdr:colOff>406213</xdr:colOff>
      <xdr:row>554</xdr:row>
      <xdr:rowOff>247651</xdr:rowOff>
    </xdr:to>
    <xdr:sp macro="" textlink="">
      <xdr:nvSpPr>
        <xdr:cNvPr id="488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629775" y="152574625"/>
          <a:ext cx="634813" cy="4349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2581275</xdr:colOff>
      <xdr:row>751</xdr:row>
      <xdr:rowOff>187649</xdr:rowOff>
    </xdr:from>
    <xdr:to>
      <xdr:col>6</xdr:col>
      <xdr:colOff>212600</xdr:colOff>
      <xdr:row>755</xdr:row>
      <xdr:rowOff>19051</xdr:rowOff>
    </xdr:to>
    <xdr:sp macro="" textlink="">
      <xdr:nvSpPr>
        <xdr:cNvPr id="489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363075" y="198745799"/>
          <a:ext cx="707900" cy="53625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2757133</xdr:colOff>
      <xdr:row>902</xdr:row>
      <xdr:rowOff>19050</xdr:rowOff>
    </xdr:from>
    <xdr:to>
      <xdr:col>6</xdr:col>
      <xdr:colOff>295897</xdr:colOff>
      <xdr:row>904</xdr:row>
      <xdr:rowOff>95250</xdr:rowOff>
    </xdr:to>
    <xdr:sp macro="" textlink="">
      <xdr:nvSpPr>
        <xdr:cNvPr id="490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38933" y="226314000"/>
          <a:ext cx="615339" cy="4572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2638425</xdr:colOff>
      <xdr:row>938</xdr:row>
      <xdr:rowOff>177800</xdr:rowOff>
    </xdr:from>
    <xdr:to>
      <xdr:col>6</xdr:col>
      <xdr:colOff>244350</xdr:colOff>
      <xdr:row>941</xdr:row>
      <xdr:rowOff>73026</xdr:rowOff>
    </xdr:to>
    <xdr:sp macro="" textlink="">
      <xdr:nvSpPr>
        <xdr:cNvPr id="491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20225" y="233330750"/>
          <a:ext cx="682500" cy="4667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2720975</xdr:colOff>
      <xdr:row>482</xdr:row>
      <xdr:rowOff>358926</xdr:rowOff>
    </xdr:from>
    <xdr:to>
      <xdr:col>6</xdr:col>
      <xdr:colOff>282575</xdr:colOff>
      <xdr:row>484</xdr:row>
      <xdr:rowOff>38100</xdr:rowOff>
    </xdr:to>
    <xdr:sp macro="" textlink="">
      <xdr:nvSpPr>
        <xdr:cNvPr id="492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02775" y="132127776"/>
          <a:ext cx="63817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2686050</xdr:colOff>
      <xdr:row>477</xdr:row>
      <xdr:rowOff>82701</xdr:rowOff>
    </xdr:from>
    <xdr:to>
      <xdr:col>6</xdr:col>
      <xdr:colOff>247650</xdr:colOff>
      <xdr:row>478</xdr:row>
      <xdr:rowOff>142875</xdr:rowOff>
    </xdr:to>
    <xdr:sp macro="" textlink="">
      <xdr:nvSpPr>
        <xdr:cNvPr id="493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67850" y="129946551"/>
          <a:ext cx="63817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2730500</xdr:colOff>
      <xdr:row>119</xdr:row>
      <xdr:rowOff>63500</xdr:rowOff>
    </xdr:from>
    <xdr:to>
      <xdr:col>6</xdr:col>
      <xdr:colOff>320675</xdr:colOff>
      <xdr:row>120</xdr:row>
      <xdr:rowOff>111126</xdr:rowOff>
    </xdr:to>
    <xdr:sp macro="" textlink="">
      <xdr:nvSpPr>
        <xdr:cNvPr id="494" name="AutoShape 1189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12300" y="31610300"/>
          <a:ext cx="666750" cy="4286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2686050</xdr:colOff>
      <xdr:row>203</xdr:row>
      <xdr:rowOff>431800</xdr:rowOff>
    </xdr:from>
    <xdr:to>
      <xdr:col>6</xdr:col>
      <xdr:colOff>285750</xdr:colOff>
      <xdr:row>204</xdr:row>
      <xdr:rowOff>114300</xdr:rowOff>
    </xdr:to>
    <xdr:sp macro="" textlink="">
      <xdr:nvSpPr>
        <xdr:cNvPr id="495" name="AutoShape 1189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67850" y="56591200"/>
          <a:ext cx="676275" cy="4445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2686050</xdr:colOff>
      <xdr:row>202</xdr:row>
      <xdr:rowOff>276225</xdr:rowOff>
    </xdr:from>
    <xdr:to>
      <xdr:col>6</xdr:col>
      <xdr:colOff>285750</xdr:colOff>
      <xdr:row>203</xdr:row>
      <xdr:rowOff>123825</xdr:rowOff>
    </xdr:to>
    <xdr:sp macro="" textlink="">
      <xdr:nvSpPr>
        <xdr:cNvPr id="496" name="AutoShape 1189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67850" y="55864125"/>
          <a:ext cx="676275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2686050</xdr:colOff>
      <xdr:row>201</xdr:row>
      <xdr:rowOff>304800</xdr:rowOff>
    </xdr:from>
    <xdr:to>
      <xdr:col>6</xdr:col>
      <xdr:colOff>285750</xdr:colOff>
      <xdr:row>202</xdr:row>
      <xdr:rowOff>133350</xdr:rowOff>
    </xdr:to>
    <xdr:sp macro="" textlink="">
      <xdr:nvSpPr>
        <xdr:cNvPr id="497" name="AutoShape 1189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67850" y="55321200"/>
          <a:ext cx="676275" cy="4000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2701925</xdr:colOff>
      <xdr:row>122</xdr:row>
      <xdr:rowOff>142875</xdr:rowOff>
    </xdr:from>
    <xdr:to>
      <xdr:col>6</xdr:col>
      <xdr:colOff>292100</xdr:colOff>
      <xdr:row>123</xdr:row>
      <xdr:rowOff>209550</xdr:rowOff>
    </xdr:to>
    <xdr:sp macro="" textlink="">
      <xdr:nvSpPr>
        <xdr:cNvPr id="498" name="AutoShape 1189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83725" y="32642175"/>
          <a:ext cx="666750" cy="4476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2673350</xdr:colOff>
      <xdr:row>116</xdr:row>
      <xdr:rowOff>25400</xdr:rowOff>
    </xdr:from>
    <xdr:to>
      <xdr:col>6</xdr:col>
      <xdr:colOff>263525</xdr:colOff>
      <xdr:row>117</xdr:row>
      <xdr:rowOff>73026</xdr:rowOff>
    </xdr:to>
    <xdr:sp macro="" textlink="">
      <xdr:nvSpPr>
        <xdr:cNvPr id="499" name="AutoShape 1189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55150" y="30619700"/>
          <a:ext cx="666750" cy="4286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2705100</xdr:colOff>
      <xdr:row>583</xdr:row>
      <xdr:rowOff>355599</xdr:rowOff>
    </xdr:from>
    <xdr:to>
      <xdr:col>6</xdr:col>
      <xdr:colOff>285751</xdr:colOff>
      <xdr:row>585</xdr:row>
      <xdr:rowOff>38100</xdr:rowOff>
    </xdr:to>
    <xdr:sp macro="" textlink="">
      <xdr:nvSpPr>
        <xdr:cNvPr id="500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86900" y="161309049"/>
          <a:ext cx="657226" cy="44450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2790826</xdr:colOff>
      <xdr:row>265</xdr:row>
      <xdr:rowOff>295276</xdr:rowOff>
    </xdr:from>
    <xdr:to>
      <xdr:col>6</xdr:col>
      <xdr:colOff>352426</xdr:colOff>
      <xdr:row>266</xdr:row>
      <xdr:rowOff>161925</xdr:rowOff>
    </xdr:to>
    <xdr:sp macro="" textlink="">
      <xdr:nvSpPr>
        <xdr:cNvPr id="501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72626" y="76752451"/>
          <a:ext cx="638175" cy="4381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2771776</xdr:colOff>
      <xdr:row>264</xdr:row>
      <xdr:rowOff>238126</xdr:rowOff>
    </xdr:from>
    <xdr:to>
      <xdr:col>6</xdr:col>
      <xdr:colOff>333376</xdr:colOff>
      <xdr:row>265</xdr:row>
      <xdr:rowOff>133350</xdr:rowOff>
    </xdr:to>
    <xdr:sp macro="" textlink="">
      <xdr:nvSpPr>
        <xdr:cNvPr id="502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53576" y="76123801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2781301</xdr:colOff>
      <xdr:row>268</xdr:row>
      <xdr:rowOff>304801</xdr:rowOff>
    </xdr:from>
    <xdr:to>
      <xdr:col>6</xdr:col>
      <xdr:colOff>342901</xdr:colOff>
      <xdr:row>269</xdr:row>
      <xdr:rowOff>209550</xdr:rowOff>
    </xdr:to>
    <xdr:sp macro="" textlink="">
      <xdr:nvSpPr>
        <xdr:cNvPr id="503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63101" y="78476476"/>
          <a:ext cx="638175" cy="4762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2781301</xdr:colOff>
      <xdr:row>267</xdr:row>
      <xdr:rowOff>266701</xdr:rowOff>
    </xdr:from>
    <xdr:to>
      <xdr:col>6</xdr:col>
      <xdr:colOff>342901</xdr:colOff>
      <xdr:row>268</xdr:row>
      <xdr:rowOff>200025</xdr:rowOff>
    </xdr:to>
    <xdr:sp macro="" textlink="">
      <xdr:nvSpPr>
        <xdr:cNvPr id="504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63101" y="77866876"/>
          <a:ext cx="638175" cy="5048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2790826</xdr:colOff>
      <xdr:row>266</xdr:row>
      <xdr:rowOff>304801</xdr:rowOff>
    </xdr:from>
    <xdr:to>
      <xdr:col>6</xdr:col>
      <xdr:colOff>352426</xdr:colOff>
      <xdr:row>267</xdr:row>
      <xdr:rowOff>190500</xdr:rowOff>
    </xdr:to>
    <xdr:sp macro="" textlink="">
      <xdr:nvSpPr>
        <xdr:cNvPr id="505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72626" y="77333476"/>
          <a:ext cx="638175" cy="45719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2698751</xdr:colOff>
      <xdr:row>279</xdr:row>
      <xdr:rowOff>114299</xdr:rowOff>
    </xdr:from>
    <xdr:to>
      <xdr:col>6</xdr:col>
      <xdr:colOff>260351</xdr:colOff>
      <xdr:row>280</xdr:row>
      <xdr:rowOff>53974</xdr:rowOff>
    </xdr:to>
    <xdr:sp macro="" textlink="">
      <xdr:nvSpPr>
        <xdr:cNvPr id="506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80551" y="82476974"/>
          <a:ext cx="638175" cy="4635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2695576</xdr:colOff>
      <xdr:row>261</xdr:row>
      <xdr:rowOff>73026</xdr:rowOff>
    </xdr:from>
    <xdr:to>
      <xdr:col>6</xdr:col>
      <xdr:colOff>257176</xdr:colOff>
      <xdr:row>262</xdr:row>
      <xdr:rowOff>63500</xdr:rowOff>
    </xdr:to>
    <xdr:sp macro="" textlink="">
      <xdr:nvSpPr>
        <xdr:cNvPr id="507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77376" y="74701401"/>
          <a:ext cx="638175" cy="485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2752726</xdr:colOff>
      <xdr:row>273</xdr:row>
      <xdr:rowOff>85726</xdr:rowOff>
    </xdr:from>
    <xdr:to>
      <xdr:col>6</xdr:col>
      <xdr:colOff>314326</xdr:colOff>
      <xdr:row>274</xdr:row>
      <xdr:rowOff>171450</xdr:rowOff>
    </xdr:to>
    <xdr:sp macro="" textlink="">
      <xdr:nvSpPr>
        <xdr:cNvPr id="508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34526" y="80162401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2717801</xdr:colOff>
      <xdr:row>280</xdr:row>
      <xdr:rowOff>241301</xdr:rowOff>
    </xdr:from>
    <xdr:to>
      <xdr:col>6</xdr:col>
      <xdr:colOff>279401</xdr:colOff>
      <xdr:row>281</xdr:row>
      <xdr:rowOff>342900</xdr:rowOff>
    </xdr:to>
    <xdr:sp macro="" textlink="">
      <xdr:nvSpPr>
        <xdr:cNvPr id="509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99601" y="83127851"/>
          <a:ext cx="638175" cy="48259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2762251</xdr:colOff>
      <xdr:row>275</xdr:row>
      <xdr:rowOff>85726</xdr:rowOff>
    </xdr:from>
    <xdr:to>
      <xdr:col>6</xdr:col>
      <xdr:colOff>323851</xdr:colOff>
      <xdr:row>276</xdr:row>
      <xdr:rowOff>171450</xdr:rowOff>
    </xdr:to>
    <xdr:sp macro="" textlink="">
      <xdr:nvSpPr>
        <xdr:cNvPr id="510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44051" y="80924401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2746375</xdr:colOff>
      <xdr:row>543</xdr:row>
      <xdr:rowOff>120650</xdr:rowOff>
    </xdr:from>
    <xdr:to>
      <xdr:col>6</xdr:col>
      <xdr:colOff>268194</xdr:colOff>
      <xdr:row>544</xdr:row>
      <xdr:rowOff>225426</xdr:rowOff>
    </xdr:to>
    <xdr:sp macro="" textlink="">
      <xdr:nvSpPr>
        <xdr:cNvPr id="511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28175" y="149339300"/>
          <a:ext cx="598394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2686050</xdr:colOff>
      <xdr:row>14</xdr:row>
      <xdr:rowOff>179668</xdr:rowOff>
    </xdr:from>
    <xdr:to>
      <xdr:col>6</xdr:col>
      <xdr:colOff>241487</xdr:colOff>
      <xdr:row>16</xdr:row>
      <xdr:rowOff>22225</xdr:rowOff>
    </xdr:to>
    <xdr:sp macro="" textlink="">
      <xdr:nvSpPr>
        <xdr:cNvPr id="512" name="AutoShape 2737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67850" y="3608668"/>
          <a:ext cx="632012" cy="41405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2651125</xdr:colOff>
      <xdr:row>213</xdr:row>
      <xdr:rowOff>180975</xdr:rowOff>
    </xdr:from>
    <xdr:to>
      <xdr:col>6</xdr:col>
      <xdr:colOff>241300</xdr:colOff>
      <xdr:row>214</xdr:row>
      <xdr:rowOff>57150</xdr:rowOff>
    </xdr:to>
    <xdr:sp macro="" textlink="">
      <xdr:nvSpPr>
        <xdr:cNvPr id="513" name="AutoShape 1189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32925" y="60721875"/>
          <a:ext cx="666750" cy="4476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2676525</xdr:colOff>
      <xdr:row>208</xdr:row>
      <xdr:rowOff>244475</xdr:rowOff>
    </xdr:from>
    <xdr:to>
      <xdr:col>6</xdr:col>
      <xdr:colOff>266700</xdr:colOff>
      <xdr:row>209</xdr:row>
      <xdr:rowOff>120650</xdr:rowOff>
    </xdr:to>
    <xdr:sp macro="" textlink="">
      <xdr:nvSpPr>
        <xdr:cNvPr id="514" name="AutoShape 1189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58325" y="58308875"/>
          <a:ext cx="666750" cy="4476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2689225</xdr:colOff>
      <xdr:row>224</xdr:row>
      <xdr:rowOff>346075</xdr:rowOff>
    </xdr:from>
    <xdr:to>
      <xdr:col>6</xdr:col>
      <xdr:colOff>279400</xdr:colOff>
      <xdr:row>226</xdr:row>
      <xdr:rowOff>31750</xdr:rowOff>
    </xdr:to>
    <xdr:sp macro="" textlink="">
      <xdr:nvSpPr>
        <xdr:cNvPr id="515" name="AutoShape 1189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71025" y="66030475"/>
          <a:ext cx="666750" cy="4476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2635250</xdr:colOff>
      <xdr:row>176</xdr:row>
      <xdr:rowOff>168275</xdr:rowOff>
    </xdr:from>
    <xdr:to>
      <xdr:col>6</xdr:col>
      <xdr:colOff>206375</xdr:colOff>
      <xdr:row>177</xdr:row>
      <xdr:rowOff>355600</xdr:rowOff>
    </xdr:to>
    <xdr:sp macro="" textlink="">
      <xdr:nvSpPr>
        <xdr:cNvPr id="516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17050" y="48212375"/>
          <a:ext cx="647700" cy="37782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2660650</xdr:colOff>
      <xdr:row>178</xdr:row>
      <xdr:rowOff>15875</xdr:rowOff>
    </xdr:from>
    <xdr:to>
      <xdr:col>6</xdr:col>
      <xdr:colOff>231775</xdr:colOff>
      <xdr:row>179</xdr:row>
      <xdr:rowOff>12700</xdr:rowOff>
    </xdr:to>
    <xdr:sp macro="" textlink="">
      <xdr:nvSpPr>
        <xdr:cNvPr id="517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42450" y="48631475"/>
          <a:ext cx="647700" cy="37782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2647950</xdr:colOff>
      <xdr:row>179</xdr:row>
      <xdr:rowOff>28575</xdr:rowOff>
    </xdr:from>
    <xdr:to>
      <xdr:col>6</xdr:col>
      <xdr:colOff>219075</xdr:colOff>
      <xdr:row>180</xdr:row>
      <xdr:rowOff>25400</xdr:rowOff>
    </xdr:to>
    <xdr:sp macro="" textlink="">
      <xdr:nvSpPr>
        <xdr:cNvPr id="518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29750" y="49025175"/>
          <a:ext cx="647700" cy="37782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2759075</xdr:colOff>
      <xdr:row>546</xdr:row>
      <xdr:rowOff>276225</xdr:rowOff>
    </xdr:from>
    <xdr:to>
      <xdr:col>6</xdr:col>
      <xdr:colOff>280894</xdr:colOff>
      <xdr:row>548</xdr:row>
      <xdr:rowOff>1</xdr:rowOff>
    </xdr:to>
    <xdr:sp macro="" textlink="">
      <xdr:nvSpPr>
        <xdr:cNvPr id="519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40875" y="150637875"/>
          <a:ext cx="598394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2733675</xdr:colOff>
      <xdr:row>547</xdr:row>
      <xdr:rowOff>352425</xdr:rowOff>
    </xdr:from>
    <xdr:to>
      <xdr:col>6</xdr:col>
      <xdr:colOff>255494</xdr:colOff>
      <xdr:row>549</xdr:row>
      <xdr:rowOff>0</xdr:rowOff>
    </xdr:to>
    <xdr:sp macro="" textlink="">
      <xdr:nvSpPr>
        <xdr:cNvPr id="520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15475" y="151095075"/>
          <a:ext cx="598394" cy="4095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2667001</xdr:colOff>
      <xdr:row>212</xdr:row>
      <xdr:rowOff>133351</xdr:rowOff>
    </xdr:from>
    <xdr:to>
      <xdr:col>6</xdr:col>
      <xdr:colOff>228601</xdr:colOff>
      <xdr:row>213</xdr:row>
      <xdr:rowOff>28575</xdr:rowOff>
    </xdr:to>
    <xdr:sp macro="" textlink="">
      <xdr:nvSpPr>
        <xdr:cNvPr id="521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48801" y="60102751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2667001</xdr:colOff>
      <xdr:row>211</xdr:row>
      <xdr:rowOff>146051</xdr:rowOff>
    </xdr:from>
    <xdr:to>
      <xdr:col>6</xdr:col>
      <xdr:colOff>228601</xdr:colOff>
      <xdr:row>212</xdr:row>
      <xdr:rowOff>41275</xdr:rowOff>
    </xdr:to>
    <xdr:sp macro="" textlink="">
      <xdr:nvSpPr>
        <xdr:cNvPr id="522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48801" y="59543951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2692401</xdr:colOff>
      <xdr:row>210</xdr:row>
      <xdr:rowOff>146051</xdr:rowOff>
    </xdr:from>
    <xdr:to>
      <xdr:col>6</xdr:col>
      <xdr:colOff>254001</xdr:colOff>
      <xdr:row>211</xdr:row>
      <xdr:rowOff>41275</xdr:rowOff>
    </xdr:to>
    <xdr:sp macro="" textlink="">
      <xdr:nvSpPr>
        <xdr:cNvPr id="523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74201" y="58972451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2781300</xdr:colOff>
      <xdr:row>571</xdr:row>
      <xdr:rowOff>190500</xdr:rowOff>
    </xdr:from>
    <xdr:to>
      <xdr:col>6</xdr:col>
      <xdr:colOff>339538</xdr:colOff>
      <xdr:row>572</xdr:row>
      <xdr:rowOff>244476</xdr:rowOff>
    </xdr:to>
    <xdr:sp macro="" textlink="">
      <xdr:nvSpPr>
        <xdr:cNvPr id="524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63100" y="157143450"/>
          <a:ext cx="634813" cy="4349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2603500</xdr:colOff>
      <xdr:row>739</xdr:row>
      <xdr:rowOff>101600</xdr:rowOff>
    </xdr:from>
    <xdr:to>
      <xdr:col>6</xdr:col>
      <xdr:colOff>234825</xdr:colOff>
      <xdr:row>741</xdr:row>
      <xdr:rowOff>123502</xdr:rowOff>
    </xdr:to>
    <xdr:sp macro="" textlink="">
      <xdr:nvSpPr>
        <xdr:cNvPr id="525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385300" y="196621400"/>
          <a:ext cx="707900" cy="36480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2701924</xdr:colOff>
      <xdr:row>153</xdr:row>
      <xdr:rowOff>9526</xdr:rowOff>
    </xdr:from>
    <xdr:to>
      <xdr:col>6</xdr:col>
      <xdr:colOff>273049</xdr:colOff>
      <xdr:row>154</xdr:row>
      <xdr:rowOff>47626</xdr:rowOff>
    </xdr:to>
    <xdr:sp macro="" textlink="">
      <xdr:nvSpPr>
        <xdr:cNvPr id="526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83724" y="40814626"/>
          <a:ext cx="647700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2736849</xdr:colOff>
      <xdr:row>154</xdr:row>
      <xdr:rowOff>57149</xdr:rowOff>
    </xdr:from>
    <xdr:to>
      <xdr:col>6</xdr:col>
      <xdr:colOff>307974</xdr:colOff>
      <xdr:row>154</xdr:row>
      <xdr:rowOff>520700</xdr:rowOff>
    </xdr:to>
    <xdr:sp macro="" textlink="">
      <xdr:nvSpPr>
        <xdr:cNvPr id="527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18649" y="41243249"/>
          <a:ext cx="647700" cy="4635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2689224</xdr:colOff>
      <xdr:row>148</xdr:row>
      <xdr:rowOff>184151</xdr:rowOff>
    </xdr:from>
    <xdr:to>
      <xdr:col>6</xdr:col>
      <xdr:colOff>260349</xdr:colOff>
      <xdr:row>150</xdr:row>
      <xdr:rowOff>88900</xdr:rowOff>
    </xdr:to>
    <xdr:sp macro="" textlink="">
      <xdr:nvSpPr>
        <xdr:cNvPr id="528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71024" y="39084251"/>
          <a:ext cx="647700" cy="4762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2800349</xdr:colOff>
      <xdr:row>130</xdr:row>
      <xdr:rowOff>31749</xdr:rowOff>
    </xdr:from>
    <xdr:to>
      <xdr:col>6</xdr:col>
      <xdr:colOff>371474</xdr:colOff>
      <xdr:row>131</xdr:row>
      <xdr:rowOff>406400</xdr:rowOff>
    </xdr:to>
    <xdr:sp macro="" textlink="">
      <xdr:nvSpPr>
        <xdr:cNvPr id="529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82149" y="34740849"/>
          <a:ext cx="647700" cy="5651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2654300</xdr:colOff>
      <xdr:row>190</xdr:row>
      <xdr:rowOff>139700</xdr:rowOff>
    </xdr:from>
    <xdr:to>
      <xdr:col>6</xdr:col>
      <xdr:colOff>215900</xdr:colOff>
      <xdr:row>192</xdr:row>
      <xdr:rowOff>53974</xdr:rowOff>
    </xdr:to>
    <xdr:sp macro="" textlink="">
      <xdr:nvSpPr>
        <xdr:cNvPr id="530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36100" y="51993800"/>
          <a:ext cx="638175" cy="485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2616200</xdr:colOff>
      <xdr:row>1075</xdr:row>
      <xdr:rowOff>76200</xdr:rowOff>
    </xdr:from>
    <xdr:to>
      <xdr:col>6</xdr:col>
      <xdr:colOff>222125</xdr:colOff>
      <xdr:row>1077</xdr:row>
      <xdr:rowOff>161926</xdr:rowOff>
    </xdr:to>
    <xdr:sp macro="" textlink="">
      <xdr:nvSpPr>
        <xdr:cNvPr id="531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398000" y="259746750"/>
          <a:ext cx="682500" cy="4667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2689226</xdr:colOff>
      <xdr:row>329</xdr:row>
      <xdr:rowOff>12701</xdr:rowOff>
    </xdr:from>
    <xdr:to>
      <xdr:col>6</xdr:col>
      <xdr:colOff>250826</xdr:colOff>
      <xdr:row>330</xdr:row>
      <xdr:rowOff>307975</xdr:rowOff>
    </xdr:to>
    <xdr:sp macro="" textlink="">
      <xdr:nvSpPr>
        <xdr:cNvPr id="532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71026" y="94967426"/>
          <a:ext cx="638175" cy="485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2676526</xdr:colOff>
      <xdr:row>330</xdr:row>
      <xdr:rowOff>228601</xdr:rowOff>
    </xdr:from>
    <xdr:to>
      <xdr:col>6</xdr:col>
      <xdr:colOff>238126</xdr:colOff>
      <xdr:row>331</xdr:row>
      <xdr:rowOff>333375</xdr:rowOff>
    </xdr:to>
    <xdr:sp macro="" textlink="">
      <xdr:nvSpPr>
        <xdr:cNvPr id="533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58326" y="95373826"/>
          <a:ext cx="638175" cy="485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2686050</xdr:colOff>
      <xdr:row>61</xdr:row>
      <xdr:rowOff>169957</xdr:rowOff>
    </xdr:from>
    <xdr:to>
      <xdr:col>6</xdr:col>
      <xdr:colOff>276225</xdr:colOff>
      <xdr:row>64</xdr:row>
      <xdr:rowOff>50800</xdr:rowOff>
    </xdr:to>
    <xdr:sp macro="" textlink="">
      <xdr:nvSpPr>
        <xdr:cNvPr id="534" name="AutoShape 6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67850" y="16552957"/>
          <a:ext cx="666750" cy="45234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2724150</xdr:colOff>
      <xdr:row>75</xdr:row>
      <xdr:rowOff>157257</xdr:rowOff>
    </xdr:from>
    <xdr:to>
      <xdr:col>6</xdr:col>
      <xdr:colOff>314325</xdr:colOff>
      <xdr:row>76</xdr:row>
      <xdr:rowOff>228600</xdr:rowOff>
    </xdr:to>
    <xdr:sp macro="" textlink="">
      <xdr:nvSpPr>
        <xdr:cNvPr id="535" name="AutoShape 6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05950" y="19893057"/>
          <a:ext cx="666750" cy="45234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2724150</xdr:colOff>
      <xdr:row>76</xdr:row>
      <xdr:rowOff>157257</xdr:rowOff>
    </xdr:from>
    <xdr:to>
      <xdr:col>6</xdr:col>
      <xdr:colOff>314325</xdr:colOff>
      <xdr:row>77</xdr:row>
      <xdr:rowOff>228600</xdr:rowOff>
    </xdr:to>
    <xdr:sp macro="" textlink="">
      <xdr:nvSpPr>
        <xdr:cNvPr id="536" name="AutoShape 6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05950" y="20274057"/>
          <a:ext cx="666750" cy="45234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2752724</xdr:colOff>
      <xdr:row>253</xdr:row>
      <xdr:rowOff>6351</xdr:rowOff>
    </xdr:from>
    <xdr:to>
      <xdr:col>6</xdr:col>
      <xdr:colOff>323849</xdr:colOff>
      <xdr:row>254</xdr:row>
      <xdr:rowOff>12700</xdr:rowOff>
    </xdr:to>
    <xdr:sp macro="" textlink="">
      <xdr:nvSpPr>
        <xdr:cNvPr id="537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34524" y="71958201"/>
          <a:ext cx="647700" cy="3968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2717800</xdr:colOff>
      <xdr:row>35</xdr:row>
      <xdr:rowOff>25400</xdr:rowOff>
    </xdr:from>
    <xdr:to>
      <xdr:col>6</xdr:col>
      <xdr:colOff>307975</xdr:colOff>
      <xdr:row>37</xdr:row>
      <xdr:rowOff>96743</xdr:rowOff>
    </xdr:to>
    <xdr:sp macro="" textlink="">
      <xdr:nvSpPr>
        <xdr:cNvPr id="538" name="AutoShape 6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99600" y="11455400"/>
          <a:ext cx="666750" cy="45234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2701924</xdr:colOff>
      <xdr:row>150</xdr:row>
      <xdr:rowOff>9526</xdr:rowOff>
    </xdr:from>
    <xdr:to>
      <xdr:col>6</xdr:col>
      <xdr:colOff>273049</xdr:colOff>
      <xdr:row>151</xdr:row>
      <xdr:rowOff>47626</xdr:rowOff>
    </xdr:to>
    <xdr:sp macro="" textlink="">
      <xdr:nvSpPr>
        <xdr:cNvPr id="539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83724" y="39481126"/>
          <a:ext cx="647700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2736849</xdr:colOff>
      <xdr:row>151</xdr:row>
      <xdr:rowOff>57149</xdr:rowOff>
    </xdr:from>
    <xdr:to>
      <xdr:col>6</xdr:col>
      <xdr:colOff>307974</xdr:colOff>
      <xdr:row>151</xdr:row>
      <xdr:rowOff>520700</xdr:rowOff>
    </xdr:to>
    <xdr:sp macro="" textlink="">
      <xdr:nvSpPr>
        <xdr:cNvPr id="540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18649" y="39909749"/>
          <a:ext cx="647700" cy="4635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2714624</xdr:colOff>
      <xdr:row>151</xdr:row>
      <xdr:rowOff>501651</xdr:rowOff>
    </xdr:from>
    <xdr:to>
      <xdr:col>6</xdr:col>
      <xdr:colOff>285749</xdr:colOff>
      <xdr:row>153</xdr:row>
      <xdr:rowOff>25400</xdr:rowOff>
    </xdr:to>
    <xdr:sp macro="" textlink="">
      <xdr:nvSpPr>
        <xdr:cNvPr id="541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96424" y="40354251"/>
          <a:ext cx="647700" cy="4762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2654300</xdr:colOff>
      <xdr:row>298</xdr:row>
      <xdr:rowOff>152400</xdr:rowOff>
    </xdr:from>
    <xdr:to>
      <xdr:col>6</xdr:col>
      <xdr:colOff>215900</xdr:colOff>
      <xdr:row>305</xdr:row>
      <xdr:rowOff>101600</xdr:rowOff>
    </xdr:to>
    <xdr:sp macro="" textlink="">
      <xdr:nvSpPr>
        <xdr:cNvPr id="542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36100" y="87487125"/>
          <a:ext cx="638175" cy="5207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2755900</xdr:colOff>
      <xdr:row>299</xdr:row>
      <xdr:rowOff>139700</xdr:rowOff>
    </xdr:from>
    <xdr:to>
      <xdr:col>6</xdr:col>
      <xdr:colOff>317500</xdr:colOff>
      <xdr:row>300</xdr:row>
      <xdr:rowOff>225424</xdr:rowOff>
    </xdr:to>
    <xdr:sp macro="" textlink="">
      <xdr:nvSpPr>
        <xdr:cNvPr id="543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37700" y="87715725"/>
          <a:ext cx="638175" cy="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2768600</xdr:colOff>
      <xdr:row>300</xdr:row>
      <xdr:rowOff>127000</xdr:rowOff>
    </xdr:from>
    <xdr:to>
      <xdr:col>6</xdr:col>
      <xdr:colOff>330200</xdr:colOff>
      <xdr:row>301</xdr:row>
      <xdr:rowOff>212724</xdr:rowOff>
    </xdr:to>
    <xdr:sp macro="" textlink="">
      <xdr:nvSpPr>
        <xdr:cNvPr id="544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50400" y="87715725"/>
          <a:ext cx="638175" cy="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2755900</xdr:colOff>
      <xdr:row>301</xdr:row>
      <xdr:rowOff>114300</xdr:rowOff>
    </xdr:from>
    <xdr:to>
      <xdr:col>6</xdr:col>
      <xdr:colOff>317500</xdr:colOff>
      <xdr:row>302</xdr:row>
      <xdr:rowOff>200024</xdr:rowOff>
    </xdr:to>
    <xdr:sp macro="" textlink="">
      <xdr:nvSpPr>
        <xdr:cNvPr id="545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37700" y="87715725"/>
          <a:ext cx="638175" cy="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2730500</xdr:colOff>
      <xdr:row>302</xdr:row>
      <xdr:rowOff>127000</xdr:rowOff>
    </xdr:from>
    <xdr:to>
      <xdr:col>6</xdr:col>
      <xdr:colOff>292100</xdr:colOff>
      <xdr:row>303</xdr:row>
      <xdr:rowOff>212724</xdr:rowOff>
    </xdr:to>
    <xdr:sp macro="" textlink="">
      <xdr:nvSpPr>
        <xdr:cNvPr id="546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12300" y="87715725"/>
          <a:ext cx="638175" cy="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м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2771776</xdr:colOff>
      <xdr:row>257</xdr:row>
      <xdr:rowOff>34926</xdr:rowOff>
    </xdr:from>
    <xdr:to>
      <xdr:col>6</xdr:col>
      <xdr:colOff>333376</xdr:colOff>
      <xdr:row>257</xdr:row>
      <xdr:rowOff>520700</xdr:rowOff>
    </xdr:to>
    <xdr:sp macro="" textlink="">
      <xdr:nvSpPr>
        <xdr:cNvPr id="547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53576" y="72948801"/>
          <a:ext cx="638175" cy="485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2730500</xdr:colOff>
      <xdr:row>289</xdr:row>
      <xdr:rowOff>25400</xdr:rowOff>
    </xdr:from>
    <xdr:to>
      <xdr:col>6</xdr:col>
      <xdr:colOff>292100</xdr:colOff>
      <xdr:row>291</xdr:row>
      <xdr:rowOff>165100</xdr:rowOff>
    </xdr:to>
    <xdr:sp macro="" textlink="">
      <xdr:nvSpPr>
        <xdr:cNvPr id="548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12300" y="85531325"/>
          <a:ext cx="638175" cy="5207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2717800</xdr:colOff>
      <xdr:row>472</xdr:row>
      <xdr:rowOff>355600</xdr:rowOff>
    </xdr:from>
    <xdr:to>
      <xdr:col>6</xdr:col>
      <xdr:colOff>279400</xdr:colOff>
      <xdr:row>474</xdr:row>
      <xdr:rowOff>34774</xdr:rowOff>
    </xdr:to>
    <xdr:sp macro="" textlink="">
      <xdr:nvSpPr>
        <xdr:cNvPr id="549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99600" y="128695450"/>
          <a:ext cx="63817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2730500</xdr:colOff>
      <xdr:row>462</xdr:row>
      <xdr:rowOff>0</xdr:rowOff>
    </xdr:from>
    <xdr:to>
      <xdr:col>6</xdr:col>
      <xdr:colOff>292100</xdr:colOff>
      <xdr:row>463</xdr:row>
      <xdr:rowOff>60174</xdr:rowOff>
    </xdr:to>
    <xdr:sp macro="" textlink="">
      <xdr:nvSpPr>
        <xdr:cNvPr id="550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12300" y="125291850"/>
          <a:ext cx="63817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2730500</xdr:colOff>
      <xdr:row>538</xdr:row>
      <xdr:rowOff>38100</xdr:rowOff>
    </xdr:from>
    <xdr:to>
      <xdr:col>6</xdr:col>
      <xdr:colOff>252319</xdr:colOff>
      <xdr:row>539</xdr:row>
      <xdr:rowOff>142876</xdr:rowOff>
    </xdr:to>
    <xdr:sp macro="" textlink="">
      <xdr:nvSpPr>
        <xdr:cNvPr id="551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12300" y="147542250"/>
          <a:ext cx="598394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4</xdr:col>
      <xdr:colOff>787400</xdr:colOff>
      <xdr:row>688</xdr:row>
      <xdr:rowOff>114300</xdr:rowOff>
    </xdr:from>
    <xdr:to>
      <xdr:col>5</xdr:col>
      <xdr:colOff>2857500</xdr:colOff>
      <xdr:row>700</xdr:row>
      <xdr:rowOff>25400</xdr:rowOff>
    </xdr:to>
    <xdr:sp macro="" textlink="">
      <xdr:nvSpPr>
        <xdr:cNvPr id="552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6559550" y="187013850"/>
          <a:ext cx="3079750" cy="2197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2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24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2743200</xdr:colOff>
      <xdr:row>528</xdr:row>
      <xdr:rowOff>342900</xdr:rowOff>
    </xdr:from>
    <xdr:to>
      <xdr:col>6</xdr:col>
      <xdr:colOff>265019</xdr:colOff>
      <xdr:row>530</xdr:row>
      <xdr:rowOff>66676</xdr:rowOff>
    </xdr:to>
    <xdr:sp macro="" textlink="">
      <xdr:nvSpPr>
        <xdr:cNvPr id="553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25000" y="144227550"/>
          <a:ext cx="598394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2603500</xdr:colOff>
      <xdr:row>632</xdr:row>
      <xdr:rowOff>88900</xdr:rowOff>
    </xdr:from>
    <xdr:to>
      <xdr:col>6</xdr:col>
      <xdr:colOff>234825</xdr:colOff>
      <xdr:row>633</xdr:row>
      <xdr:rowOff>85402</xdr:rowOff>
    </xdr:to>
    <xdr:sp macro="" textlink="">
      <xdr:nvSpPr>
        <xdr:cNvPr id="554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385300" y="171634150"/>
          <a:ext cx="707900" cy="37750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2616200</xdr:colOff>
      <xdr:row>810</xdr:row>
      <xdr:rowOff>76200</xdr:rowOff>
    </xdr:from>
    <xdr:to>
      <xdr:col>6</xdr:col>
      <xdr:colOff>247525</xdr:colOff>
      <xdr:row>812</xdr:row>
      <xdr:rowOff>98102</xdr:rowOff>
    </xdr:to>
    <xdr:sp macro="" textlink="">
      <xdr:nvSpPr>
        <xdr:cNvPr id="555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398000" y="208768950"/>
          <a:ext cx="707900" cy="36480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2727324</xdr:colOff>
      <xdr:row>165</xdr:row>
      <xdr:rowOff>19051</xdr:rowOff>
    </xdr:from>
    <xdr:to>
      <xdr:col>6</xdr:col>
      <xdr:colOff>298449</xdr:colOff>
      <xdr:row>166</xdr:row>
      <xdr:rowOff>38100</xdr:rowOff>
    </xdr:to>
    <xdr:sp macro="" textlink="">
      <xdr:nvSpPr>
        <xdr:cNvPr id="556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09124" y="44824651"/>
          <a:ext cx="647700" cy="4000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2727324</xdr:colOff>
      <xdr:row>167</xdr:row>
      <xdr:rowOff>19051</xdr:rowOff>
    </xdr:from>
    <xdr:to>
      <xdr:col>6</xdr:col>
      <xdr:colOff>298449</xdr:colOff>
      <xdr:row>168</xdr:row>
      <xdr:rowOff>38100</xdr:rowOff>
    </xdr:to>
    <xdr:sp macro="" textlink="">
      <xdr:nvSpPr>
        <xdr:cNvPr id="557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09124" y="45586651"/>
          <a:ext cx="647700" cy="4000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2740024</xdr:colOff>
      <xdr:row>168</xdr:row>
      <xdr:rowOff>361951</xdr:rowOff>
    </xdr:from>
    <xdr:to>
      <xdr:col>6</xdr:col>
      <xdr:colOff>311149</xdr:colOff>
      <xdr:row>170</xdr:row>
      <xdr:rowOff>0</xdr:rowOff>
    </xdr:to>
    <xdr:sp macro="" textlink="">
      <xdr:nvSpPr>
        <xdr:cNvPr id="558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21824" y="46310551"/>
          <a:ext cx="647700" cy="4000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2727324</xdr:colOff>
      <xdr:row>163</xdr:row>
      <xdr:rowOff>19051</xdr:rowOff>
    </xdr:from>
    <xdr:to>
      <xdr:col>6</xdr:col>
      <xdr:colOff>298449</xdr:colOff>
      <xdr:row>164</xdr:row>
      <xdr:rowOff>38100</xdr:rowOff>
    </xdr:to>
    <xdr:sp macro="" textlink="">
      <xdr:nvSpPr>
        <xdr:cNvPr id="559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09124" y="44805600"/>
          <a:ext cx="647700" cy="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2730500</xdr:colOff>
      <xdr:row>467</xdr:row>
      <xdr:rowOff>355600</xdr:rowOff>
    </xdr:from>
    <xdr:to>
      <xdr:col>6</xdr:col>
      <xdr:colOff>292100</xdr:colOff>
      <xdr:row>469</xdr:row>
      <xdr:rowOff>34774</xdr:rowOff>
    </xdr:to>
    <xdr:sp macro="" textlink="">
      <xdr:nvSpPr>
        <xdr:cNvPr id="560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12300" y="126980950"/>
          <a:ext cx="63817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2743200</xdr:colOff>
      <xdr:row>581</xdr:row>
      <xdr:rowOff>76200</xdr:rowOff>
    </xdr:from>
    <xdr:to>
      <xdr:col>6</xdr:col>
      <xdr:colOff>301438</xdr:colOff>
      <xdr:row>582</xdr:row>
      <xdr:rowOff>190500</xdr:rowOff>
    </xdr:to>
    <xdr:sp macro="" textlink="">
      <xdr:nvSpPr>
        <xdr:cNvPr id="561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25000" y="160458150"/>
          <a:ext cx="634813" cy="4953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2654300</xdr:colOff>
      <xdr:row>1068</xdr:row>
      <xdr:rowOff>152400</xdr:rowOff>
    </xdr:from>
    <xdr:to>
      <xdr:col>6</xdr:col>
      <xdr:colOff>260225</xdr:colOff>
      <xdr:row>1071</xdr:row>
      <xdr:rowOff>47626</xdr:rowOff>
    </xdr:to>
    <xdr:sp macro="" textlink="">
      <xdr:nvSpPr>
        <xdr:cNvPr id="562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36100" y="258489450"/>
          <a:ext cx="682500" cy="4667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2724149</xdr:colOff>
      <xdr:row>161</xdr:row>
      <xdr:rowOff>146049</xdr:rowOff>
    </xdr:from>
    <xdr:to>
      <xdr:col>6</xdr:col>
      <xdr:colOff>295274</xdr:colOff>
      <xdr:row>162</xdr:row>
      <xdr:rowOff>38100</xdr:rowOff>
    </xdr:to>
    <xdr:sp macro="" textlink="">
      <xdr:nvSpPr>
        <xdr:cNvPr id="563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05949" y="44189649"/>
          <a:ext cx="647700" cy="4635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2676525</xdr:colOff>
      <xdr:row>207</xdr:row>
      <xdr:rowOff>244475</xdr:rowOff>
    </xdr:from>
    <xdr:to>
      <xdr:col>6</xdr:col>
      <xdr:colOff>266700</xdr:colOff>
      <xdr:row>208</xdr:row>
      <xdr:rowOff>120650</xdr:rowOff>
    </xdr:to>
    <xdr:sp macro="" textlink="">
      <xdr:nvSpPr>
        <xdr:cNvPr id="564" name="AutoShape 1189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58325" y="57737375"/>
          <a:ext cx="666750" cy="4476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2673350</xdr:colOff>
      <xdr:row>157</xdr:row>
      <xdr:rowOff>215900</xdr:rowOff>
    </xdr:from>
    <xdr:to>
      <xdr:col>6</xdr:col>
      <xdr:colOff>263525</xdr:colOff>
      <xdr:row>158</xdr:row>
      <xdr:rowOff>263526</xdr:rowOff>
    </xdr:to>
    <xdr:sp macro="" textlink="">
      <xdr:nvSpPr>
        <xdr:cNvPr id="565" name="AutoShape 1189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55150" y="42735500"/>
          <a:ext cx="666750" cy="4286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4</xdr:col>
      <xdr:colOff>736600</xdr:colOff>
      <xdr:row>109</xdr:row>
      <xdr:rowOff>88900</xdr:rowOff>
    </xdr:from>
    <xdr:to>
      <xdr:col>5</xdr:col>
      <xdr:colOff>384175</xdr:colOff>
      <xdr:row>111</xdr:row>
      <xdr:rowOff>136526</xdr:rowOff>
    </xdr:to>
    <xdr:sp macro="" textlink="">
      <xdr:nvSpPr>
        <xdr:cNvPr id="566" name="AutoShape 1189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6508750" y="28968700"/>
          <a:ext cx="657225" cy="4286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2730500</xdr:colOff>
      <xdr:row>341</xdr:row>
      <xdr:rowOff>63500</xdr:rowOff>
    </xdr:from>
    <xdr:to>
      <xdr:col>6</xdr:col>
      <xdr:colOff>292100</xdr:colOff>
      <xdr:row>343</xdr:row>
      <xdr:rowOff>142875</xdr:rowOff>
    </xdr:to>
    <xdr:sp macro="" textlink="">
      <xdr:nvSpPr>
        <xdr:cNvPr id="567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12300" y="97494725"/>
          <a:ext cx="638175" cy="4603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2832100</xdr:colOff>
      <xdr:row>560</xdr:row>
      <xdr:rowOff>139700</xdr:rowOff>
    </xdr:from>
    <xdr:to>
      <xdr:col>6</xdr:col>
      <xdr:colOff>390338</xdr:colOff>
      <xdr:row>564</xdr:row>
      <xdr:rowOff>12700</xdr:rowOff>
    </xdr:to>
    <xdr:sp macro="" textlink="">
      <xdr:nvSpPr>
        <xdr:cNvPr id="568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613900" y="155187650"/>
          <a:ext cx="634813" cy="4445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2800349</xdr:colOff>
      <xdr:row>137</xdr:row>
      <xdr:rowOff>127000</xdr:rowOff>
    </xdr:from>
    <xdr:to>
      <xdr:col>6</xdr:col>
      <xdr:colOff>371474</xdr:colOff>
      <xdr:row>139</xdr:row>
      <xdr:rowOff>355600</xdr:rowOff>
    </xdr:to>
    <xdr:sp macro="" textlink="">
      <xdr:nvSpPr>
        <xdr:cNvPr id="569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82149" y="36550600"/>
          <a:ext cx="647700" cy="6096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2730500</xdr:colOff>
      <xdr:row>455</xdr:row>
      <xdr:rowOff>165100</xdr:rowOff>
    </xdr:from>
    <xdr:to>
      <xdr:col>6</xdr:col>
      <xdr:colOff>292100</xdr:colOff>
      <xdr:row>457</xdr:row>
      <xdr:rowOff>34774</xdr:rowOff>
    </xdr:to>
    <xdr:sp macro="" textlink="">
      <xdr:nvSpPr>
        <xdr:cNvPr id="570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12300" y="123170950"/>
          <a:ext cx="63817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2673350</xdr:colOff>
      <xdr:row>13</xdr:row>
      <xdr:rowOff>0</xdr:rowOff>
    </xdr:from>
    <xdr:to>
      <xdr:col>6</xdr:col>
      <xdr:colOff>228787</xdr:colOff>
      <xdr:row>14</xdr:row>
      <xdr:rowOff>50800</xdr:rowOff>
    </xdr:to>
    <xdr:sp macro="" textlink="">
      <xdr:nvSpPr>
        <xdr:cNvPr id="571" name="AutoShape 2737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55150" y="3048000"/>
          <a:ext cx="632012" cy="4318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2705100</xdr:colOff>
      <xdr:row>39</xdr:row>
      <xdr:rowOff>38100</xdr:rowOff>
    </xdr:from>
    <xdr:to>
      <xdr:col>6</xdr:col>
      <xdr:colOff>295275</xdr:colOff>
      <xdr:row>41</xdr:row>
      <xdr:rowOff>109443</xdr:rowOff>
    </xdr:to>
    <xdr:sp macro="" textlink="">
      <xdr:nvSpPr>
        <xdr:cNvPr id="572" name="AutoShape 6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86900" y="12230100"/>
          <a:ext cx="666750" cy="45234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2579333</xdr:colOff>
      <xdr:row>428</xdr:row>
      <xdr:rowOff>28575</xdr:rowOff>
    </xdr:from>
    <xdr:to>
      <xdr:col>6</xdr:col>
      <xdr:colOff>118097</xdr:colOff>
      <xdr:row>430</xdr:row>
      <xdr:rowOff>104775</xdr:rowOff>
    </xdr:to>
    <xdr:sp macro="" textlink="">
      <xdr:nvSpPr>
        <xdr:cNvPr id="573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361133" y="117205125"/>
          <a:ext cx="615339" cy="4572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2743200</xdr:colOff>
      <xdr:row>887</xdr:row>
      <xdr:rowOff>127000</xdr:rowOff>
    </xdr:from>
    <xdr:to>
      <xdr:col>6</xdr:col>
      <xdr:colOff>281964</xdr:colOff>
      <xdr:row>889</xdr:row>
      <xdr:rowOff>25400</xdr:rowOff>
    </xdr:to>
    <xdr:sp macro="" textlink="">
      <xdr:nvSpPr>
        <xdr:cNvPr id="574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25000" y="223278700"/>
          <a:ext cx="615339" cy="4508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2736850</xdr:colOff>
      <xdr:row>29</xdr:row>
      <xdr:rowOff>268568</xdr:rowOff>
    </xdr:from>
    <xdr:to>
      <xdr:col>6</xdr:col>
      <xdr:colOff>292287</xdr:colOff>
      <xdr:row>30</xdr:row>
      <xdr:rowOff>111125</xdr:rowOff>
    </xdr:to>
    <xdr:sp macro="" textlink="">
      <xdr:nvSpPr>
        <xdr:cNvPr id="575" name="AutoShape 2737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18650" y="9222068"/>
          <a:ext cx="632012" cy="41405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2749550</xdr:colOff>
      <xdr:row>31</xdr:row>
      <xdr:rowOff>344768</xdr:rowOff>
    </xdr:from>
    <xdr:to>
      <xdr:col>6</xdr:col>
      <xdr:colOff>304987</xdr:colOff>
      <xdr:row>32</xdr:row>
      <xdr:rowOff>187325</xdr:rowOff>
    </xdr:to>
    <xdr:sp macro="" textlink="">
      <xdr:nvSpPr>
        <xdr:cNvPr id="576" name="AutoShape 2737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31350" y="10250768"/>
          <a:ext cx="632012" cy="41405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2730500</xdr:colOff>
      <xdr:row>906</xdr:row>
      <xdr:rowOff>76200</xdr:rowOff>
    </xdr:from>
    <xdr:to>
      <xdr:col>6</xdr:col>
      <xdr:colOff>269264</xdr:colOff>
      <xdr:row>908</xdr:row>
      <xdr:rowOff>152400</xdr:rowOff>
    </xdr:to>
    <xdr:sp macro="" textlink="">
      <xdr:nvSpPr>
        <xdr:cNvPr id="577" name="AutoShape 7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12300" y="227133150"/>
          <a:ext cx="615339" cy="4572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2794000</xdr:colOff>
      <xdr:row>496</xdr:row>
      <xdr:rowOff>177800</xdr:rowOff>
    </xdr:from>
    <xdr:to>
      <xdr:col>6</xdr:col>
      <xdr:colOff>355600</xdr:colOff>
      <xdr:row>497</xdr:row>
      <xdr:rowOff>228600</xdr:rowOff>
    </xdr:to>
    <xdr:sp macro="" textlink="">
      <xdr:nvSpPr>
        <xdr:cNvPr id="578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75800" y="135870950"/>
          <a:ext cx="638175" cy="4318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2768600</xdr:colOff>
      <xdr:row>502</xdr:row>
      <xdr:rowOff>127000</xdr:rowOff>
    </xdr:from>
    <xdr:to>
      <xdr:col>6</xdr:col>
      <xdr:colOff>330200</xdr:colOff>
      <xdr:row>503</xdr:row>
      <xdr:rowOff>199874</xdr:rowOff>
    </xdr:to>
    <xdr:sp macro="" textlink="">
      <xdr:nvSpPr>
        <xdr:cNvPr id="579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50400" y="137725150"/>
          <a:ext cx="638175" cy="4538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2768600</xdr:colOff>
      <xdr:row>504</xdr:row>
      <xdr:rowOff>152400</xdr:rowOff>
    </xdr:from>
    <xdr:to>
      <xdr:col>6</xdr:col>
      <xdr:colOff>330200</xdr:colOff>
      <xdr:row>505</xdr:row>
      <xdr:rowOff>199874</xdr:rowOff>
    </xdr:to>
    <xdr:sp macro="" textlink="">
      <xdr:nvSpPr>
        <xdr:cNvPr id="580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50400" y="138512550"/>
          <a:ext cx="638175" cy="4284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2768600</xdr:colOff>
      <xdr:row>503</xdr:row>
      <xdr:rowOff>165100</xdr:rowOff>
    </xdr:from>
    <xdr:to>
      <xdr:col>6</xdr:col>
      <xdr:colOff>330200</xdr:colOff>
      <xdr:row>504</xdr:row>
      <xdr:rowOff>225274</xdr:rowOff>
    </xdr:to>
    <xdr:sp macro="" textlink="">
      <xdr:nvSpPr>
        <xdr:cNvPr id="581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50400" y="138144250"/>
          <a:ext cx="63817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2755900</xdr:colOff>
      <xdr:row>505</xdr:row>
      <xdr:rowOff>152400</xdr:rowOff>
    </xdr:from>
    <xdr:to>
      <xdr:col>6</xdr:col>
      <xdr:colOff>317500</xdr:colOff>
      <xdr:row>506</xdr:row>
      <xdr:rowOff>174474</xdr:rowOff>
    </xdr:to>
    <xdr:sp macro="" textlink="">
      <xdr:nvSpPr>
        <xdr:cNvPr id="582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37700" y="138893550"/>
          <a:ext cx="638175" cy="4030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2806700</xdr:colOff>
      <xdr:row>499</xdr:row>
      <xdr:rowOff>190500</xdr:rowOff>
    </xdr:from>
    <xdr:to>
      <xdr:col>6</xdr:col>
      <xdr:colOff>368300</xdr:colOff>
      <xdr:row>500</xdr:row>
      <xdr:rowOff>187174</xdr:rowOff>
    </xdr:to>
    <xdr:sp macro="" textlink="">
      <xdr:nvSpPr>
        <xdr:cNvPr id="583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88500" y="137026650"/>
          <a:ext cx="638175" cy="3776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2819400</xdr:colOff>
      <xdr:row>497</xdr:row>
      <xdr:rowOff>203200</xdr:rowOff>
    </xdr:from>
    <xdr:to>
      <xdr:col>6</xdr:col>
      <xdr:colOff>381000</xdr:colOff>
      <xdr:row>498</xdr:row>
      <xdr:rowOff>241300</xdr:rowOff>
    </xdr:to>
    <xdr:sp macro="" textlink="">
      <xdr:nvSpPr>
        <xdr:cNvPr id="584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601200" y="136277350"/>
          <a:ext cx="638175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2819400</xdr:colOff>
      <xdr:row>498</xdr:row>
      <xdr:rowOff>165100</xdr:rowOff>
    </xdr:from>
    <xdr:to>
      <xdr:col>6</xdr:col>
      <xdr:colOff>381000</xdr:colOff>
      <xdr:row>499</xdr:row>
      <xdr:rowOff>203200</xdr:rowOff>
    </xdr:to>
    <xdr:sp macro="" textlink="">
      <xdr:nvSpPr>
        <xdr:cNvPr id="585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601200" y="136620250"/>
          <a:ext cx="638175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2692400</xdr:colOff>
      <xdr:row>438</xdr:row>
      <xdr:rowOff>38100</xdr:rowOff>
    </xdr:from>
    <xdr:to>
      <xdr:col>6</xdr:col>
      <xdr:colOff>254000</xdr:colOff>
      <xdr:row>440</xdr:row>
      <xdr:rowOff>98274</xdr:rowOff>
    </xdr:to>
    <xdr:sp macro="" textlink="">
      <xdr:nvSpPr>
        <xdr:cNvPr id="586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74200" y="119424450"/>
          <a:ext cx="63817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2740024</xdr:colOff>
      <xdr:row>250</xdr:row>
      <xdr:rowOff>88900</xdr:rowOff>
    </xdr:from>
    <xdr:to>
      <xdr:col>6</xdr:col>
      <xdr:colOff>311149</xdr:colOff>
      <xdr:row>251</xdr:row>
      <xdr:rowOff>355600</xdr:rowOff>
    </xdr:to>
    <xdr:sp macro="" textlink="">
      <xdr:nvSpPr>
        <xdr:cNvPr id="587" name="AutoShape 905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21824" y="71278750"/>
          <a:ext cx="647700" cy="4572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2689226</xdr:colOff>
      <xdr:row>269</xdr:row>
      <xdr:rowOff>533401</xdr:rowOff>
    </xdr:from>
    <xdr:to>
      <xdr:col>6</xdr:col>
      <xdr:colOff>250826</xdr:colOff>
      <xdr:row>272</xdr:row>
      <xdr:rowOff>66675</xdr:rowOff>
    </xdr:to>
    <xdr:sp macro="" textlink="">
      <xdr:nvSpPr>
        <xdr:cNvPr id="588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71026" y="79276576"/>
          <a:ext cx="638175" cy="485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2755900</xdr:colOff>
      <xdr:row>326</xdr:row>
      <xdr:rowOff>127000</xdr:rowOff>
    </xdr:from>
    <xdr:to>
      <xdr:col>6</xdr:col>
      <xdr:colOff>317500</xdr:colOff>
      <xdr:row>328</xdr:row>
      <xdr:rowOff>231774</xdr:rowOff>
    </xdr:to>
    <xdr:sp macro="" textlink="">
      <xdr:nvSpPr>
        <xdr:cNvPr id="589" name="AutoShape 839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37700" y="94319725"/>
          <a:ext cx="638175" cy="485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2755900</xdr:colOff>
      <xdr:row>24</xdr:row>
      <xdr:rowOff>393700</xdr:rowOff>
    </xdr:from>
    <xdr:to>
      <xdr:col>6</xdr:col>
      <xdr:colOff>311337</xdr:colOff>
      <xdr:row>25</xdr:row>
      <xdr:rowOff>236257</xdr:rowOff>
    </xdr:to>
    <xdr:sp macro="" textlink="">
      <xdr:nvSpPr>
        <xdr:cNvPr id="590" name="AutoShape 2737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37700" y="7251700"/>
          <a:ext cx="632012" cy="41405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2717800</xdr:colOff>
      <xdr:row>26</xdr:row>
      <xdr:rowOff>317500</xdr:rowOff>
    </xdr:from>
    <xdr:to>
      <xdr:col>6</xdr:col>
      <xdr:colOff>273237</xdr:colOff>
      <xdr:row>27</xdr:row>
      <xdr:rowOff>160057</xdr:rowOff>
    </xdr:to>
    <xdr:sp macro="" textlink="">
      <xdr:nvSpPr>
        <xdr:cNvPr id="591" name="AutoShape 2737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99600" y="8128000"/>
          <a:ext cx="632012" cy="41405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2768600</xdr:colOff>
      <xdr:row>524</xdr:row>
      <xdr:rowOff>165100</xdr:rowOff>
    </xdr:from>
    <xdr:to>
      <xdr:col>6</xdr:col>
      <xdr:colOff>290419</xdr:colOff>
      <xdr:row>526</xdr:row>
      <xdr:rowOff>79376</xdr:rowOff>
    </xdr:to>
    <xdr:sp macro="" textlink="">
      <xdr:nvSpPr>
        <xdr:cNvPr id="592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50400" y="142716250"/>
          <a:ext cx="598394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2755900</xdr:colOff>
      <xdr:row>465</xdr:row>
      <xdr:rowOff>177800</xdr:rowOff>
    </xdr:from>
    <xdr:to>
      <xdr:col>6</xdr:col>
      <xdr:colOff>277719</xdr:colOff>
      <xdr:row>467</xdr:row>
      <xdr:rowOff>92076</xdr:rowOff>
    </xdr:to>
    <xdr:sp macro="" textlink="">
      <xdr:nvSpPr>
        <xdr:cNvPr id="593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37700" y="126231650"/>
          <a:ext cx="598394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2736850</xdr:colOff>
      <xdr:row>29</xdr:row>
      <xdr:rowOff>268568</xdr:rowOff>
    </xdr:from>
    <xdr:to>
      <xdr:col>6</xdr:col>
      <xdr:colOff>292287</xdr:colOff>
      <xdr:row>30</xdr:row>
      <xdr:rowOff>111125</xdr:rowOff>
    </xdr:to>
    <xdr:sp macro="" textlink="">
      <xdr:nvSpPr>
        <xdr:cNvPr id="594" name="AutoShape 2737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18650" y="9222068"/>
          <a:ext cx="632012" cy="41405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2730500</xdr:colOff>
      <xdr:row>459</xdr:row>
      <xdr:rowOff>101600</xdr:rowOff>
    </xdr:from>
    <xdr:to>
      <xdr:col>6</xdr:col>
      <xdr:colOff>252319</xdr:colOff>
      <xdr:row>461</xdr:row>
      <xdr:rowOff>15876</xdr:rowOff>
    </xdr:to>
    <xdr:sp macro="" textlink="">
      <xdr:nvSpPr>
        <xdr:cNvPr id="595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12300" y="124440950"/>
          <a:ext cx="598394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2768600</xdr:colOff>
      <xdr:row>532</xdr:row>
      <xdr:rowOff>279400</xdr:rowOff>
    </xdr:from>
    <xdr:to>
      <xdr:col>6</xdr:col>
      <xdr:colOff>290419</xdr:colOff>
      <xdr:row>534</xdr:row>
      <xdr:rowOff>3176</xdr:rowOff>
    </xdr:to>
    <xdr:sp macro="" textlink="">
      <xdr:nvSpPr>
        <xdr:cNvPr id="596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50400" y="145688050"/>
          <a:ext cx="598394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2768600</xdr:colOff>
      <xdr:row>534</xdr:row>
      <xdr:rowOff>88900</xdr:rowOff>
    </xdr:from>
    <xdr:to>
      <xdr:col>6</xdr:col>
      <xdr:colOff>290419</xdr:colOff>
      <xdr:row>535</xdr:row>
      <xdr:rowOff>193676</xdr:rowOff>
    </xdr:to>
    <xdr:sp macro="" textlink="">
      <xdr:nvSpPr>
        <xdr:cNvPr id="597" name="AutoShape 120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50400" y="146259550"/>
          <a:ext cx="598394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2593975</xdr:colOff>
      <xdr:row>757</xdr:row>
      <xdr:rowOff>130499</xdr:rowOff>
    </xdr:from>
    <xdr:to>
      <xdr:col>6</xdr:col>
      <xdr:colOff>225300</xdr:colOff>
      <xdr:row>760</xdr:row>
      <xdr:rowOff>25400</xdr:rowOff>
    </xdr:to>
    <xdr:sp macro="" textlink="">
      <xdr:nvSpPr>
        <xdr:cNvPr id="598" name="AutoShape 75"/>
        <xdr:cNvSpPr>
          <a:spLocks noChangeArrowheads="1"/>
        </xdr:cNvSpPr>
      </xdr:nvSpPr>
      <xdr:spPr bwMode="auto">
        <a:xfrm>
          <a:off x="9375775" y="198879149"/>
          <a:ext cx="707900" cy="4092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2757133</xdr:colOff>
      <xdr:row>907</xdr:row>
      <xdr:rowOff>19050</xdr:rowOff>
    </xdr:from>
    <xdr:to>
      <xdr:col>6</xdr:col>
      <xdr:colOff>295897</xdr:colOff>
      <xdr:row>909</xdr:row>
      <xdr:rowOff>95250</xdr:rowOff>
    </xdr:to>
    <xdr:sp macro="" textlink="">
      <xdr:nvSpPr>
        <xdr:cNvPr id="599" name="AutoShape 75"/>
        <xdr:cNvSpPr>
          <a:spLocks noChangeArrowheads="1"/>
        </xdr:cNvSpPr>
      </xdr:nvSpPr>
      <xdr:spPr bwMode="auto">
        <a:xfrm>
          <a:off x="9538933" y="226314000"/>
          <a:ext cx="615339" cy="4572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2651125</xdr:colOff>
      <xdr:row>943</xdr:row>
      <xdr:rowOff>114300</xdr:rowOff>
    </xdr:from>
    <xdr:to>
      <xdr:col>6</xdr:col>
      <xdr:colOff>257050</xdr:colOff>
      <xdr:row>945</xdr:row>
      <xdr:rowOff>88900</xdr:rowOff>
    </xdr:to>
    <xdr:sp macro="" textlink="">
      <xdr:nvSpPr>
        <xdr:cNvPr id="600" name="AutoShape 75"/>
        <xdr:cNvSpPr>
          <a:spLocks noChangeArrowheads="1"/>
        </xdr:cNvSpPr>
      </xdr:nvSpPr>
      <xdr:spPr bwMode="auto">
        <a:xfrm>
          <a:off x="9432925" y="233267250"/>
          <a:ext cx="682500" cy="3556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2720975</xdr:colOff>
      <xdr:row>484</xdr:row>
      <xdr:rowOff>358926</xdr:rowOff>
    </xdr:from>
    <xdr:to>
      <xdr:col>6</xdr:col>
      <xdr:colOff>282575</xdr:colOff>
      <xdr:row>486</xdr:row>
      <xdr:rowOff>38100</xdr:rowOff>
    </xdr:to>
    <xdr:sp macro="" textlink="">
      <xdr:nvSpPr>
        <xdr:cNvPr id="601" name="AutoShape 1204"/>
        <xdr:cNvSpPr>
          <a:spLocks noChangeArrowheads="1"/>
        </xdr:cNvSpPr>
      </xdr:nvSpPr>
      <xdr:spPr bwMode="auto">
        <a:xfrm>
          <a:off x="9502775" y="131746776"/>
          <a:ext cx="63817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2686050</xdr:colOff>
      <xdr:row>479</xdr:row>
      <xdr:rowOff>82701</xdr:rowOff>
    </xdr:from>
    <xdr:to>
      <xdr:col>6</xdr:col>
      <xdr:colOff>247650</xdr:colOff>
      <xdr:row>480</xdr:row>
      <xdr:rowOff>142875</xdr:rowOff>
    </xdr:to>
    <xdr:sp macro="" textlink="">
      <xdr:nvSpPr>
        <xdr:cNvPr id="602" name="AutoShape 1204"/>
        <xdr:cNvSpPr>
          <a:spLocks noChangeArrowheads="1"/>
        </xdr:cNvSpPr>
      </xdr:nvSpPr>
      <xdr:spPr bwMode="auto">
        <a:xfrm>
          <a:off x="9467850" y="129565551"/>
          <a:ext cx="63817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2730500</xdr:colOff>
      <xdr:row>121</xdr:row>
      <xdr:rowOff>63500</xdr:rowOff>
    </xdr:from>
    <xdr:to>
      <xdr:col>6</xdr:col>
      <xdr:colOff>320675</xdr:colOff>
      <xdr:row>122</xdr:row>
      <xdr:rowOff>111126</xdr:rowOff>
    </xdr:to>
    <xdr:sp macro="" textlink="">
      <xdr:nvSpPr>
        <xdr:cNvPr id="603" name="AutoShape 1189"/>
        <xdr:cNvSpPr>
          <a:spLocks noChangeArrowheads="1"/>
        </xdr:cNvSpPr>
      </xdr:nvSpPr>
      <xdr:spPr bwMode="auto">
        <a:xfrm>
          <a:off x="9512300" y="31991300"/>
          <a:ext cx="666750" cy="4286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2673350</xdr:colOff>
      <xdr:row>205</xdr:row>
      <xdr:rowOff>342900</xdr:rowOff>
    </xdr:from>
    <xdr:to>
      <xdr:col>6</xdr:col>
      <xdr:colOff>273050</xdr:colOff>
      <xdr:row>206</xdr:row>
      <xdr:rowOff>25400</xdr:rowOff>
    </xdr:to>
    <xdr:sp macro="" textlink="">
      <xdr:nvSpPr>
        <xdr:cNvPr id="604" name="AutoShape 1189"/>
        <xdr:cNvSpPr>
          <a:spLocks noChangeArrowheads="1"/>
        </xdr:cNvSpPr>
      </xdr:nvSpPr>
      <xdr:spPr bwMode="auto">
        <a:xfrm>
          <a:off x="9455150" y="56121300"/>
          <a:ext cx="676275" cy="4445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2701925</xdr:colOff>
      <xdr:row>124</xdr:row>
      <xdr:rowOff>142875</xdr:rowOff>
    </xdr:from>
    <xdr:to>
      <xdr:col>6</xdr:col>
      <xdr:colOff>292100</xdr:colOff>
      <xdr:row>125</xdr:row>
      <xdr:rowOff>209550</xdr:rowOff>
    </xdr:to>
    <xdr:sp macro="" textlink="">
      <xdr:nvSpPr>
        <xdr:cNvPr id="605" name="AutoShape 1189"/>
        <xdr:cNvSpPr>
          <a:spLocks noChangeArrowheads="1"/>
        </xdr:cNvSpPr>
      </xdr:nvSpPr>
      <xdr:spPr bwMode="auto">
        <a:xfrm>
          <a:off x="9483725" y="33023175"/>
          <a:ext cx="666750" cy="4476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2673350</xdr:colOff>
      <xdr:row>118</xdr:row>
      <xdr:rowOff>25400</xdr:rowOff>
    </xdr:from>
    <xdr:to>
      <xdr:col>6</xdr:col>
      <xdr:colOff>263525</xdr:colOff>
      <xdr:row>119</xdr:row>
      <xdr:rowOff>73026</xdr:rowOff>
    </xdr:to>
    <xdr:sp macro="" textlink="">
      <xdr:nvSpPr>
        <xdr:cNvPr id="606" name="AutoShape 1189"/>
        <xdr:cNvSpPr>
          <a:spLocks noChangeArrowheads="1"/>
        </xdr:cNvSpPr>
      </xdr:nvSpPr>
      <xdr:spPr bwMode="auto">
        <a:xfrm>
          <a:off x="9455150" y="31000700"/>
          <a:ext cx="666750" cy="4286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2790826</xdr:colOff>
      <xdr:row>267</xdr:row>
      <xdr:rowOff>295276</xdr:rowOff>
    </xdr:from>
    <xdr:to>
      <xdr:col>6</xdr:col>
      <xdr:colOff>352426</xdr:colOff>
      <xdr:row>268</xdr:row>
      <xdr:rowOff>161925</xdr:rowOff>
    </xdr:to>
    <xdr:sp macro="" textlink="">
      <xdr:nvSpPr>
        <xdr:cNvPr id="607" name="AutoShape 8395"/>
        <xdr:cNvSpPr>
          <a:spLocks noChangeArrowheads="1"/>
        </xdr:cNvSpPr>
      </xdr:nvSpPr>
      <xdr:spPr bwMode="auto">
        <a:xfrm>
          <a:off x="9572626" y="76371451"/>
          <a:ext cx="638175" cy="4381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2771776</xdr:colOff>
      <xdr:row>266</xdr:row>
      <xdr:rowOff>238126</xdr:rowOff>
    </xdr:from>
    <xdr:to>
      <xdr:col>6</xdr:col>
      <xdr:colOff>333376</xdr:colOff>
      <xdr:row>267</xdr:row>
      <xdr:rowOff>133350</xdr:rowOff>
    </xdr:to>
    <xdr:sp macro="" textlink="">
      <xdr:nvSpPr>
        <xdr:cNvPr id="608" name="AutoShape 8395"/>
        <xdr:cNvSpPr>
          <a:spLocks noChangeArrowheads="1"/>
        </xdr:cNvSpPr>
      </xdr:nvSpPr>
      <xdr:spPr bwMode="auto">
        <a:xfrm>
          <a:off x="9553576" y="75742801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2781301</xdr:colOff>
      <xdr:row>270</xdr:row>
      <xdr:rowOff>304801</xdr:rowOff>
    </xdr:from>
    <xdr:to>
      <xdr:col>6</xdr:col>
      <xdr:colOff>342901</xdr:colOff>
      <xdr:row>271</xdr:row>
      <xdr:rowOff>209550</xdr:rowOff>
    </xdr:to>
    <xdr:sp macro="" textlink="">
      <xdr:nvSpPr>
        <xdr:cNvPr id="609" name="AutoShape 8395"/>
        <xdr:cNvSpPr>
          <a:spLocks noChangeArrowheads="1"/>
        </xdr:cNvSpPr>
      </xdr:nvSpPr>
      <xdr:spPr bwMode="auto">
        <a:xfrm>
          <a:off x="9563101" y="78095476"/>
          <a:ext cx="638175" cy="4762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2781301</xdr:colOff>
      <xdr:row>269</xdr:row>
      <xdr:rowOff>266701</xdr:rowOff>
    </xdr:from>
    <xdr:to>
      <xdr:col>6</xdr:col>
      <xdr:colOff>342901</xdr:colOff>
      <xdr:row>270</xdr:row>
      <xdr:rowOff>200025</xdr:rowOff>
    </xdr:to>
    <xdr:sp macro="" textlink="">
      <xdr:nvSpPr>
        <xdr:cNvPr id="610" name="AutoShape 8395"/>
        <xdr:cNvSpPr>
          <a:spLocks noChangeArrowheads="1"/>
        </xdr:cNvSpPr>
      </xdr:nvSpPr>
      <xdr:spPr bwMode="auto">
        <a:xfrm>
          <a:off x="9563101" y="77485876"/>
          <a:ext cx="638175" cy="5048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2790826</xdr:colOff>
      <xdr:row>268</xdr:row>
      <xdr:rowOff>304801</xdr:rowOff>
    </xdr:from>
    <xdr:to>
      <xdr:col>6</xdr:col>
      <xdr:colOff>352426</xdr:colOff>
      <xdr:row>269</xdr:row>
      <xdr:rowOff>190500</xdr:rowOff>
    </xdr:to>
    <xdr:sp macro="" textlink="">
      <xdr:nvSpPr>
        <xdr:cNvPr id="611" name="AutoShape 8395"/>
        <xdr:cNvSpPr>
          <a:spLocks noChangeArrowheads="1"/>
        </xdr:cNvSpPr>
      </xdr:nvSpPr>
      <xdr:spPr bwMode="auto">
        <a:xfrm>
          <a:off x="9572626" y="76952476"/>
          <a:ext cx="638175" cy="45719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2698751</xdr:colOff>
      <xdr:row>281</xdr:row>
      <xdr:rowOff>114299</xdr:rowOff>
    </xdr:from>
    <xdr:to>
      <xdr:col>6</xdr:col>
      <xdr:colOff>260351</xdr:colOff>
      <xdr:row>282</xdr:row>
      <xdr:rowOff>53974</xdr:rowOff>
    </xdr:to>
    <xdr:sp macro="" textlink="">
      <xdr:nvSpPr>
        <xdr:cNvPr id="612" name="AutoShape 8395"/>
        <xdr:cNvSpPr>
          <a:spLocks noChangeArrowheads="1"/>
        </xdr:cNvSpPr>
      </xdr:nvSpPr>
      <xdr:spPr bwMode="auto">
        <a:xfrm>
          <a:off x="9480551" y="82095974"/>
          <a:ext cx="638175" cy="4635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2695576</xdr:colOff>
      <xdr:row>263</xdr:row>
      <xdr:rowOff>73026</xdr:rowOff>
    </xdr:from>
    <xdr:to>
      <xdr:col>6</xdr:col>
      <xdr:colOff>257176</xdr:colOff>
      <xdr:row>264</xdr:row>
      <xdr:rowOff>63500</xdr:rowOff>
    </xdr:to>
    <xdr:sp macro="" textlink="">
      <xdr:nvSpPr>
        <xdr:cNvPr id="613" name="AutoShape 8395"/>
        <xdr:cNvSpPr>
          <a:spLocks noChangeArrowheads="1"/>
        </xdr:cNvSpPr>
      </xdr:nvSpPr>
      <xdr:spPr bwMode="auto">
        <a:xfrm>
          <a:off x="9477376" y="74320401"/>
          <a:ext cx="638175" cy="485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2752726</xdr:colOff>
      <xdr:row>275</xdr:row>
      <xdr:rowOff>85726</xdr:rowOff>
    </xdr:from>
    <xdr:to>
      <xdr:col>6</xdr:col>
      <xdr:colOff>314326</xdr:colOff>
      <xdr:row>276</xdr:row>
      <xdr:rowOff>171450</xdr:rowOff>
    </xdr:to>
    <xdr:sp macro="" textlink="">
      <xdr:nvSpPr>
        <xdr:cNvPr id="614" name="AutoShape 8395"/>
        <xdr:cNvSpPr>
          <a:spLocks noChangeArrowheads="1"/>
        </xdr:cNvSpPr>
      </xdr:nvSpPr>
      <xdr:spPr bwMode="auto">
        <a:xfrm>
          <a:off x="9534526" y="79781401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2717801</xdr:colOff>
      <xdr:row>282</xdr:row>
      <xdr:rowOff>241301</xdr:rowOff>
    </xdr:from>
    <xdr:to>
      <xdr:col>6</xdr:col>
      <xdr:colOff>279401</xdr:colOff>
      <xdr:row>283</xdr:row>
      <xdr:rowOff>342900</xdr:rowOff>
    </xdr:to>
    <xdr:sp macro="" textlink="">
      <xdr:nvSpPr>
        <xdr:cNvPr id="615" name="AutoShape 8395"/>
        <xdr:cNvSpPr>
          <a:spLocks noChangeArrowheads="1"/>
        </xdr:cNvSpPr>
      </xdr:nvSpPr>
      <xdr:spPr bwMode="auto">
        <a:xfrm>
          <a:off x="9499601" y="82746851"/>
          <a:ext cx="638175" cy="48259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2762251</xdr:colOff>
      <xdr:row>277</xdr:row>
      <xdr:rowOff>85726</xdr:rowOff>
    </xdr:from>
    <xdr:to>
      <xdr:col>6</xdr:col>
      <xdr:colOff>323851</xdr:colOff>
      <xdr:row>278</xdr:row>
      <xdr:rowOff>171450</xdr:rowOff>
    </xdr:to>
    <xdr:sp macro="" textlink="">
      <xdr:nvSpPr>
        <xdr:cNvPr id="616" name="AutoShape 8395"/>
        <xdr:cNvSpPr>
          <a:spLocks noChangeArrowheads="1"/>
        </xdr:cNvSpPr>
      </xdr:nvSpPr>
      <xdr:spPr bwMode="auto">
        <a:xfrm>
          <a:off x="9544051" y="80543401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2746375</xdr:colOff>
      <xdr:row>545</xdr:row>
      <xdr:rowOff>120650</xdr:rowOff>
    </xdr:from>
    <xdr:to>
      <xdr:col>6</xdr:col>
      <xdr:colOff>268194</xdr:colOff>
      <xdr:row>546</xdr:row>
      <xdr:rowOff>225426</xdr:rowOff>
    </xdr:to>
    <xdr:sp macro="" textlink="">
      <xdr:nvSpPr>
        <xdr:cNvPr id="617" name="AutoShape 1204"/>
        <xdr:cNvSpPr>
          <a:spLocks noChangeArrowheads="1"/>
        </xdr:cNvSpPr>
      </xdr:nvSpPr>
      <xdr:spPr bwMode="auto">
        <a:xfrm>
          <a:off x="9528175" y="148958300"/>
          <a:ext cx="598394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2686050</xdr:colOff>
      <xdr:row>14</xdr:row>
      <xdr:rowOff>179668</xdr:rowOff>
    </xdr:from>
    <xdr:to>
      <xdr:col>6</xdr:col>
      <xdr:colOff>241487</xdr:colOff>
      <xdr:row>16</xdr:row>
      <xdr:rowOff>22225</xdr:rowOff>
    </xdr:to>
    <xdr:sp macro="" textlink="">
      <xdr:nvSpPr>
        <xdr:cNvPr id="618" name="AutoShape 2737"/>
        <xdr:cNvSpPr>
          <a:spLocks noChangeArrowheads="1"/>
        </xdr:cNvSpPr>
      </xdr:nvSpPr>
      <xdr:spPr bwMode="auto">
        <a:xfrm>
          <a:off x="9467850" y="3608668"/>
          <a:ext cx="632012" cy="41405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2651125</xdr:colOff>
      <xdr:row>215</xdr:row>
      <xdr:rowOff>180975</xdr:rowOff>
    </xdr:from>
    <xdr:to>
      <xdr:col>6</xdr:col>
      <xdr:colOff>241300</xdr:colOff>
      <xdr:row>216</xdr:row>
      <xdr:rowOff>57150</xdr:rowOff>
    </xdr:to>
    <xdr:sp macro="" textlink="">
      <xdr:nvSpPr>
        <xdr:cNvPr id="619" name="AutoShape 1189"/>
        <xdr:cNvSpPr>
          <a:spLocks noChangeArrowheads="1"/>
        </xdr:cNvSpPr>
      </xdr:nvSpPr>
      <xdr:spPr bwMode="auto">
        <a:xfrm>
          <a:off x="9432925" y="60340875"/>
          <a:ext cx="666750" cy="4476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2689225</xdr:colOff>
      <xdr:row>226</xdr:row>
      <xdr:rowOff>346075</xdr:rowOff>
    </xdr:from>
    <xdr:to>
      <xdr:col>6</xdr:col>
      <xdr:colOff>279400</xdr:colOff>
      <xdr:row>228</xdr:row>
      <xdr:rowOff>31750</xdr:rowOff>
    </xdr:to>
    <xdr:sp macro="" textlink="">
      <xdr:nvSpPr>
        <xdr:cNvPr id="620" name="AutoShape 1189"/>
        <xdr:cNvSpPr>
          <a:spLocks noChangeArrowheads="1"/>
        </xdr:cNvSpPr>
      </xdr:nvSpPr>
      <xdr:spPr bwMode="auto">
        <a:xfrm>
          <a:off x="9471025" y="65649475"/>
          <a:ext cx="666750" cy="4476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2759075</xdr:colOff>
      <xdr:row>548</xdr:row>
      <xdr:rowOff>276225</xdr:rowOff>
    </xdr:from>
    <xdr:to>
      <xdr:col>6</xdr:col>
      <xdr:colOff>280894</xdr:colOff>
      <xdr:row>550</xdr:row>
      <xdr:rowOff>1</xdr:rowOff>
    </xdr:to>
    <xdr:sp macro="" textlink="">
      <xdr:nvSpPr>
        <xdr:cNvPr id="621" name="AutoShape 1204"/>
        <xdr:cNvSpPr>
          <a:spLocks noChangeArrowheads="1"/>
        </xdr:cNvSpPr>
      </xdr:nvSpPr>
      <xdr:spPr bwMode="auto">
        <a:xfrm>
          <a:off x="9540875" y="150256875"/>
          <a:ext cx="598394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2733675</xdr:colOff>
      <xdr:row>549</xdr:row>
      <xdr:rowOff>352425</xdr:rowOff>
    </xdr:from>
    <xdr:to>
      <xdr:col>6</xdr:col>
      <xdr:colOff>255494</xdr:colOff>
      <xdr:row>551</xdr:row>
      <xdr:rowOff>0</xdr:rowOff>
    </xdr:to>
    <xdr:sp macro="" textlink="">
      <xdr:nvSpPr>
        <xdr:cNvPr id="622" name="AutoShape 1204"/>
        <xdr:cNvSpPr>
          <a:spLocks noChangeArrowheads="1"/>
        </xdr:cNvSpPr>
      </xdr:nvSpPr>
      <xdr:spPr bwMode="auto">
        <a:xfrm>
          <a:off x="9515475" y="150714075"/>
          <a:ext cx="598394" cy="4095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2667001</xdr:colOff>
      <xdr:row>214</xdr:row>
      <xdr:rowOff>133351</xdr:rowOff>
    </xdr:from>
    <xdr:to>
      <xdr:col>6</xdr:col>
      <xdr:colOff>228601</xdr:colOff>
      <xdr:row>215</xdr:row>
      <xdr:rowOff>28575</xdr:rowOff>
    </xdr:to>
    <xdr:sp macro="" textlink="">
      <xdr:nvSpPr>
        <xdr:cNvPr id="623" name="AutoShape 8395"/>
        <xdr:cNvSpPr>
          <a:spLocks noChangeArrowheads="1"/>
        </xdr:cNvSpPr>
      </xdr:nvSpPr>
      <xdr:spPr bwMode="auto">
        <a:xfrm>
          <a:off x="9448801" y="59721751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2667001</xdr:colOff>
      <xdr:row>213</xdr:row>
      <xdr:rowOff>146051</xdr:rowOff>
    </xdr:from>
    <xdr:to>
      <xdr:col>6</xdr:col>
      <xdr:colOff>228601</xdr:colOff>
      <xdr:row>214</xdr:row>
      <xdr:rowOff>41275</xdr:rowOff>
    </xdr:to>
    <xdr:sp macro="" textlink="">
      <xdr:nvSpPr>
        <xdr:cNvPr id="624" name="AutoShape 8395"/>
        <xdr:cNvSpPr>
          <a:spLocks noChangeArrowheads="1"/>
        </xdr:cNvSpPr>
      </xdr:nvSpPr>
      <xdr:spPr bwMode="auto">
        <a:xfrm>
          <a:off x="9448801" y="59162951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2692401</xdr:colOff>
      <xdr:row>212</xdr:row>
      <xdr:rowOff>146051</xdr:rowOff>
    </xdr:from>
    <xdr:to>
      <xdr:col>6</xdr:col>
      <xdr:colOff>254001</xdr:colOff>
      <xdr:row>213</xdr:row>
      <xdr:rowOff>41275</xdr:rowOff>
    </xdr:to>
    <xdr:sp macro="" textlink="">
      <xdr:nvSpPr>
        <xdr:cNvPr id="625" name="AutoShape 8395"/>
        <xdr:cNvSpPr>
          <a:spLocks noChangeArrowheads="1"/>
        </xdr:cNvSpPr>
      </xdr:nvSpPr>
      <xdr:spPr bwMode="auto">
        <a:xfrm>
          <a:off x="9474201" y="58591451"/>
          <a:ext cx="63817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2603500</xdr:colOff>
      <xdr:row>744</xdr:row>
      <xdr:rowOff>101600</xdr:rowOff>
    </xdr:from>
    <xdr:to>
      <xdr:col>6</xdr:col>
      <xdr:colOff>234825</xdr:colOff>
      <xdr:row>746</xdr:row>
      <xdr:rowOff>123502</xdr:rowOff>
    </xdr:to>
    <xdr:sp macro="" textlink="">
      <xdr:nvSpPr>
        <xdr:cNvPr id="626" name="AutoShape 75"/>
        <xdr:cNvSpPr>
          <a:spLocks noChangeArrowheads="1"/>
        </xdr:cNvSpPr>
      </xdr:nvSpPr>
      <xdr:spPr bwMode="auto">
        <a:xfrm>
          <a:off x="9385300" y="196621400"/>
          <a:ext cx="707900" cy="36480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2689224</xdr:colOff>
      <xdr:row>150</xdr:row>
      <xdr:rowOff>184151</xdr:rowOff>
    </xdr:from>
    <xdr:to>
      <xdr:col>6</xdr:col>
      <xdr:colOff>260349</xdr:colOff>
      <xdr:row>152</xdr:row>
      <xdr:rowOff>88900</xdr:rowOff>
    </xdr:to>
    <xdr:sp macro="" textlink="">
      <xdr:nvSpPr>
        <xdr:cNvPr id="627" name="AutoShape 9052"/>
        <xdr:cNvSpPr>
          <a:spLocks noChangeArrowheads="1"/>
        </xdr:cNvSpPr>
      </xdr:nvSpPr>
      <xdr:spPr bwMode="auto">
        <a:xfrm>
          <a:off x="9471024" y="39465251"/>
          <a:ext cx="647700" cy="4762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2800349</xdr:colOff>
      <xdr:row>132</xdr:row>
      <xdr:rowOff>31749</xdr:rowOff>
    </xdr:from>
    <xdr:to>
      <xdr:col>6</xdr:col>
      <xdr:colOff>371474</xdr:colOff>
      <xdr:row>133</xdr:row>
      <xdr:rowOff>406400</xdr:rowOff>
    </xdr:to>
    <xdr:sp macro="" textlink="">
      <xdr:nvSpPr>
        <xdr:cNvPr id="628" name="AutoShape 9052"/>
        <xdr:cNvSpPr>
          <a:spLocks noChangeArrowheads="1"/>
        </xdr:cNvSpPr>
      </xdr:nvSpPr>
      <xdr:spPr bwMode="auto">
        <a:xfrm>
          <a:off x="9582149" y="35121849"/>
          <a:ext cx="647700" cy="5651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2654300</xdr:colOff>
      <xdr:row>192</xdr:row>
      <xdr:rowOff>139700</xdr:rowOff>
    </xdr:from>
    <xdr:to>
      <xdr:col>6</xdr:col>
      <xdr:colOff>215900</xdr:colOff>
      <xdr:row>194</xdr:row>
      <xdr:rowOff>53974</xdr:rowOff>
    </xdr:to>
    <xdr:sp macro="" textlink="">
      <xdr:nvSpPr>
        <xdr:cNvPr id="629" name="AutoShape 8395"/>
        <xdr:cNvSpPr>
          <a:spLocks noChangeArrowheads="1"/>
        </xdr:cNvSpPr>
      </xdr:nvSpPr>
      <xdr:spPr bwMode="auto">
        <a:xfrm>
          <a:off x="9436100" y="51612800"/>
          <a:ext cx="638175" cy="485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2616200</xdr:colOff>
      <xdr:row>1080</xdr:row>
      <xdr:rowOff>76200</xdr:rowOff>
    </xdr:from>
    <xdr:to>
      <xdr:col>6</xdr:col>
      <xdr:colOff>222125</xdr:colOff>
      <xdr:row>1082</xdr:row>
      <xdr:rowOff>161926</xdr:rowOff>
    </xdr:to>
    <xdr:sp macro="" textlink="">
      <xdr:nvSpPr>
        <xdr:cNvPr id="630" name="AutoShape 75"/>
        <xdr:cNvSpPr>
          <a:spLocks noChangeArrowheads="1"/>
        </xdr:cNvSpPr>
      </xdr:nvSpPr>
      <xdr:spPr bwMode="auto">
        <a:xfrm>
          <a:off x="9398000" y="259746750"/>
          <a:ext cx="682500" cy="4667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2689226</xdr:colOff>
      <xdr:row>331</xdr:row>
      <xdr:rowOff>12701</xdr:rowOff>
    </xdr:from>
    <xdr:to>
      <xdr:col>6</xdr:col>
      <xdr:colOff>250826</xdr:colOff>
      <xdr:row>332</xdr:row>
      <xdr:rowOff>307975</xdr:rowOff>
    </xdr:to>
    <xdr:sp macro="" textlink="">
      <xdr:nvSpPr>
        <xdr:cNvPr id="631" name="AutoShape 8395"/>
        <xdr:cNvSpPr>
          <a:spLocks noChangeArrowheads="1"/>
        </xdr:cNvSpPr>
      </xdr:nvSpPr>
      <xdr:spPr bwMode="auto">
        <a:xfrm>
          <a:off x="9471026" y="94586426"/>
          <a:ext cx="638175" cy="485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2676526</xdr:colOff>
      <xdr:row>332</xdr:row>
      <xdr:rowOff>228601</xdr:rowOff>
    </xdr:from>
    <xdr:to>
      <xdr:col>6</xdr:col>
      <xdr:colOff>238126</xdr:colOff>
      <xdr:row>333</xdr:row>
      <xdr:rowOff>333375</xdr:rowOff>
    </xdr:to>
    <xdr:sp macro="" textlink="">
      <xdr:nvSpPr>
        <xdr:cNvPr id="632" name="AutoShape 8395"/>
        <xdr:cNvSpPr>
          <a:spLocks noChangeArrowheads="1"/>
        </xdr:cNvSpPr>
      </xdr:nvSpPr>
      <xdr:spPr bwMode="auto">
        <a:xfrm>
          <a:off x="9458326" y="94992826"/>
          <a:ext cx="638175" cy="485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2686050</xdr:colOff>
      <xdr:row>63</xdr:row>
      <xdr:rowOff>169957</xdr:rowOff>
    </xdr:from>
    <xdr:to>
      <xdr:col>6</xdr:col>
      <xdr:colOff>276225</xdr:colOff>
      <xdr:row>66</xdr:row>
      <xdr:rowOff>50800</xdr:rowOff>
    </xdr:to>
    <xdr:sp macro="" textlink="">
      <xdr:nvSpPr>
        <xdr:cNvPr id="633" name="AutoShape 62"/>
        <xdr:cNvSpPr>
          <a:spLocks noChangeArrowheads="1"/>
        </xdr:cNvSpPr>
      </xdr:nvSpPr>
      <xdr:spPr bwMode="auto">
        <a:xfrm>
          <a:off x="9467850" y="16933957"/>
          <a:ext cx="666750" cy="45234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2724150</xdr:colOff>
      <xdr:row>77</xdr:row>
      <xdr:rowOff>157257</xdr:rowOff>
    </xdr:from>
    <xdr:to>
      <xdr:col>6</xdr:col>
      <xdr:colOff>314325</xdr:colOff>
      <xdr:row>78</xdr:row>
      <xdr:rowOff>228600</xdr:rowOff>
    </xdr:to>
    <xdr:sp macro="" textlink="">
      <xdr:nvSpPr>
        <xdr:cNvPr id="634" name="AutoShape 62"/>
        <xdr:cNvSpPr>
          <a:spLocks noChangeArrowheads="1"/>
        </xdr:cNvSpPr>
      </xdr:nvSpPr>
      <xdr:spPr bwMode="auto">
        <a:xfrm>
          <a:off x="9505950" y="20274057"/>
          <a:ext cx="666750" cy="45234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2724150</xdr:colOff>
      <xdr:row>78</xdr:row>
      <xdr:rowOff>157257</xdr:rowOff>
    </xdr:from>
    <xdr:to>
      <xdr:col>6</xdr:col>
      <xdr:colOff>314325</xdr:colOff>
      <xdr:row>79</xdr:row>
      <xdr:rowOff>228600</xdr:rowOff>
    </xdr:to>
    <xdr:sp macro="" textlink="">
      <xdr:nvSpPr>
        <xdr:cNvPr id="635" name="AutoShape 62"/>
        <xdr:cNvSpPr>
          <a:spLocks noChangeArrowheads="1"/>
        </xdr:cNvSpPr>
      </xdr:nvSpPr>
      <xdr:spPr bwMode="auto">
        <a:xfrm>
          <a:off x="9505950" y="20655057"/>
          <a:ext cx="666750" cy="45234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2752724</xdr:colOff>
      <xdr:row>255</xdr:row>
      <xdr:rowOff>6351</xdr:rowOff>
    </xdr:from>
    <xdr:to>
      <xdr:col>6</xdr:col>
      <xdr:colOff>323849</xdr:colOff>
      <xdr:row>256</xdr:row>
      <xdr:rowOff>12700</xdr:rowOff>
    </xdr:to>
    <xdr:sp macro="" textlink="">
      <xdr:nvSpPr>
        <xdr:cNvPr id="636" name="AutoShape 9052"/>
        <xdr:cNvSpPr>
          <a:spLocks noChangeArrowheads="1"/>
        </xdr:cNvSpPr>
      </xdr:nvSpPr>
      <xdr:spPr bwMode="auto">
        <a:xfrm>
          <a:off x="9534524" y="71577201"/>
          <a:ext cx="647700" cy="3968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2717800</xdr:colOff>
      <xdr:row>36</xdr:row>
      <xdr:rowOff>25400</xdr:rowOff>
    </xdr:from>
    <xdr:to>
      <xdr:col>6</xdr:col>
      <xdr:colOff>307975</xdr:colOff>
      <xdr:row>38</xdr:row>
      <xdr:rowOff>96743</xdr:rowOff>
    </xdr:to>
    <xdr:sp macro="" textlink="">
      <xdr:nvSpPr>
        <xdr:cNvPr id="637" name="AutoShape 62"/>
        <xdr:cNvSpPr>
          <a:spLocks noChangeArrowheads="1"/>
        </xdr:cNvSpPr>
      </xdr:nvSpPr>
      <xdr:spPr bwMode="auto">
        <a:xfrm>
          <a:off x="9499600" y="11455400"/>
          <a:ext cx="666750" cy="45234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2701924</xdr:colOff>
      <xdr:row>152</xdr:row>
      <xdr:rowOff>9526</xdr:rowOff>
    </xdr:from>
    <xdr:to>
      <xdr:col>6</xdr:col>
      <xdr:colOff>273049</xdr:colOff>
      <xdr:row>153</xdr:row>
      <xdr:rowOff>47626</xdr:rowOff>
    </xdr:to>
    <xdr:sp macro="" textlink="">
      <xdr:nvSpPr>
        <xdr:cNvPr id="638" name="AutoShape 9052"/>
        <xdr:cNvSpPr>
          <a:spLocks noChangeArrowheads="1"/>
        </xdr:cNvSpPr>
      </xdr:nvSpPr>
      <xdr:spPr bwMode="auto">
        <a:xfrm>
          <a:off x="9483724" y="39862126"/>
          <a:ext cx="647700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2736849</xdr:colOff>
      <xdr:row>153</xdr:row>
      <xdr:rowOff>57149</xdr:rowOff>
    </xdr:from>
    <xdr:to>
      <xdr:col>6</xdr:col>
      <xdr:colOff>307974</xdr:colOff>
      <xdr:row>153</xdr:row>
      <xdr:rowOff>520700</xdr:rowOff>
    </xdr:to>
    <xdr:sp macro="" textlink="">
      <xdr:nvSpPr>
        <xdr:cNvPr id="639" name="AutoShape 9052"/>
        <xdr:cNvSpPr>
          <a:spLocks noChangeArrowheads="1"/>
        </xdr:cNvSpPr>
      </xdr:nvSpPr>
      <xdr:spPr bwMode="auto">
        <a:xfrm>
          <a:off x="9518649" y="40290749"/>
          <a:ext cx="647700" cy="4635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2654300</xdr:colOff>
      <xdr:row>300</xdr:row>
      <xdr:rowOff>152400</xdr:rowOff>
    </xdr:from>
    <xdr:to>
      <xdr:col>6</xdr:col>
      <xdr:colOff>215900</xdr:colOff>
      <xdr:row>307</xdr:row>
      <xdr:rowOff>101600</xdr:rowOff>
    </xdr:to>
    <xdr:sp macro="" textlink="">
      <xdr:nvSpPr>
        <xdr:cNvPr id="640" name="AutoShape 8395"/>
        <xdr:cNvSpPr>
          <a:spLocks noChangeArrowheads="1"/>
        </xdr:cNvSpPr>
      </xdr:nvSpPr>
      <xdr:spPr bwMode="auto">
        <a:xfrm>
          <a:off x="9436100" y="87106125"/>
          <a:ext cx="638175" cy="5207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2755900</xdr:colOff>
      <xdr:row>301</xdr:row>
      <xdr:rowOff>139700</xdr:rowOff>
    </xdr:from>
    <xdr:to>
      <xdr:col>6</xdr:col>
      <xdr:colOff>317500</xdr:colOff>
      <xdr:row>302</xdr:row>
      <xdr:rowOff>225424</xdr:rowOff>
    </xdr:to>
    <xdr:sp macro="" textlink="">
      <xdr:nvSpPr>
        <xdr:cNvPr id="641" name="AutoShape 8395"/>
        <xdr:cNvSpPr>
          <a:spLocks noChangeArrowheads="1"/>
        </xdr:cNvSpPr>
      </xdr:nvSpPr>
      <xdr:spPr bwMode="auto">
        <a:xfrm>
          <a:off x="9537700" y="87334725"/>
          <a:ext cx="638175" cy="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2768600</xdr:colOff>
      <xdr:row>302</xdr:row>
      <xdr:rowOff>127000</xdr:rowOff>
    </xdr:from>
    <xdr:to>
      <xdr:col>6</xdr:col>
      <xdr:colOff>330200</xdr:colOff>
      <xdr:row>303</xdr:row>
      <xdr:rowOff>212724</xdr:rowOff>
    </xdr:to>
    <xdr:sp macro="" textlink="">
      <xdr:nvSpPr>
        <xdr:cNvPr id="642" name="AutoShape 8395"/>
        <xdr:cNvSpPr>
          <a:spLocks noChangeArrowheads="1"/>
        </xdr:cNvSpPr>
      </xdr:nvSpPr>
      <xdr:spPr bwMode="auto">
        <a:xfrm>
          <a:off x="9550400" y="87334725"/>
          <a:ext cx="638175" cy="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2755900</xdr:colOff>
      <xdr:row>303</xdr:row>
      <xdr:rowOff>114300</xdr:rowOff>
    </xdr:from>
    <xdr:to>
      <xdr:col>6</xdr:col>
      <xdr:colOff>317500</xdr:colOff>
      <xdr:row>304</xdr:row>
      <xdr:rowOff>200024</xdr:rowOff>
    </xdr:to>
    <xdr:sp macro="" textlink="">
      <xdr:nvSpPr>
        <xdr:cNvPr id="643" name="AutoShape 8395"/>
        <xdr:cNvSpPr>
          <a:spLocks noChangeArrowheads="1"/>
        </xdr:cNvSpPr>
      </xdr:nvSpPr>
      <xdr:spPr bwMode="auto">
        <a:xfrm>
          <a:off x="9537700" y="87334725"/>
          <a:ext cx="638175" cy="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2730500</xdr:colOff>
      <xdr:row>304</xdr:row>
      <xdr:rowOff>127000</xdr:rowOff>
    </xdr:from>
    <xdr:to>
      <xdr:col>6</xdr:col>
      <xdr:colOff>292100</xdr:colOff>
      <xdr:row>305</xdr:row>
      <xdr:rowOff>212724</xdr:rowOff>
    </xdr:to>
    <xdr:sp macro="" textlink="">
      <xdr:nvSpPr>
        <xdr:cNvPr id="644" name="AutoShape 8395"/>
        <xdr:cNvSpPr>
          <a:spLocks noChangeArrowheads="1"/>
        </xdr:cNvSpPr>
      </xdr:nvSpPr>
      <xdr:spPr bwMode="auto">
        <a:xfrm>
          <a:off x="9512300" y="87334725"/>
          <a:ext cx="638175" cy="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м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2771776</xdr:colOff>
      <xdr:row>259</xdr:row>
      <xdr:rowOff>34926</xdr:rowOff>
    </xdr:from>
    <xdr:to>
      <xdr:col>6</xdr:col>
      <xdr:colOff>333376</xdr:colOff>
      <xdr:row>259</xdr:row>
      <xdr:rowOff>520700</xdr:rowOff>
    </xdr:to>
    <xdr:sp macro="" textlink="">
      <xdr:nvSpPr>
        <xdr:cNvPr id="645" name="AutoShape 8395"/>
        <xdr:cNvSpPr>
          <a:spLocks noChangeArrowheads="1"/>
        </xdr:cNvSpPr>
      </xdr:nvSpPr>
      <xdr:spPr bwMode="auto">
        <a:xfrm>
          <a:off x="9553576" y="72567801"/>
          <a:ext cx="638175" cy="485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2730500</xdr:colOff>
      <xdr:row>291</xdr:row>
      <xdr:rowOff>25400</xdr:rowOff>
    </xdr:from>
    <xdr:to>
      <xdr:col>6</xdr:col>
      <xdr:colOff>292100</xdr:colOff>
      <xdr:row>293</xdr:row>
      <xdr:rowOff>165100</xdr:rowOff>
    </xdr:to>
    <xdr:sp macro="" textlink="">
      <xdr:nvSpPr>
        <xdr:cNvPr id="646" name="AutoShape 8395"/>
        <xdr:cNvSpPr>
          <a:spLocks noChangeArrowheads="1"/>
        </xdr:cNvSpPr>
      </xdr:nvSpPr>
      <xdr:spPr bwMode="auto">
        <a:xfrm>
          <a:off x="9512300" y="85150325"/>
          <a:ext cx="638175" cy="5207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2717800</xdr:colOff>
      <xdr:row>474</xdr:row>
      <xdr:rowOff>355600</xdr:rowOff>
    </xdr:from>
    <xdr:to>
      <xdr:col>6</xdr:col>
      <xdr:colOff>279400</xdr:colOff>
      <xdr:row>476</xdr:row>
      <xdr:rowOff>34774</xdr:rowOff>
    </xdr:to>
    <xdr:sp macro="" textlink="">
      <xdr:nvSpPr>
        <xdr:cNvPr id="647" name="AutoShape 1204"/>
        <xdr:cNvSpPr>
          <a:spLocks noChangeArrowheads="1"/>
        </xdr:cNvSpPr>
      </xdr:nvSpPr>
      <xdr:spPr bwMode="auto">
        <a:xfrm>
          <a:off x="9499600" y="128314450"/>
          <a:ext cx="63817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2730500</xdr:colOff>
      <xdr:row>464</xdr:row>
      <xdr:rowOff>0</xdr:rowOff>
    </xdr:from>
    <xdr:to>
      <xdr:col>6</xdr:col>
      <xdr:colOff>292100</xdr:colOff>
      <xdr:row>465</xdr:row>
      <xdr:rowOff>60174</xdr:rowOff>
    </xdr:to>
    <xdr:sp macro="" textlink="">
      <xdr:nvSpPr>
        <xdr:cNvPr id="648" name="AutoShape 1204"/>
        <xdr:cNvSpPr>
          <a:spLocks noChangeArrowheads="1"/>
        </xdr:cNvSpPr>
      </xdr:nvSpPr>
      <xdr:spPr bwMode="auto">
        <a:xfrm>
          <a:off x="9512300" y="124910850"/>
          <a:ext cx="63817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2730500</xdr:colOff>
      <xdr:row>540</xdr:row>
      <xdr:rowOff>38100</xdr:rowOff>
    </xdr:from>
    <xdr:to>
      <xdr:col>6</xdr:col>
      <xdr:colOff>252319</xdr:colOff>
      <xdr:row>541</xdr:row>
      <xdr:rowOff>142876</xdr:rowOff>
    </xdr:to>
    <xdr:sp macro="" textlink="">
      <xdr:nvSpPr>
        <xdr:cNvPr id="649" name="AutoShape 1204"/>
        <xdr:cNvSpPr>
          <a:spLocks noChangeArrowheads="1"/>
        </xdr:cNvSpPr>
      </xdr:nvSpPr>
      <xdr:spPr bwMode="auto">
        <a:xfrm>
          <a:off x="9512300" y="147161250"/>
          <a:ext cx="598394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4</xdr:col>
      <xdr:colOff>787400</xdr:colOff>
      <xdr:row>693</xdr:row>
      <xdr:rowOff>114300</xdr:rowOff>
    </xdr:from>
    <xdr:to>
      <xdr:col>5</xdr:col>
      <xdr:colOff>2857500</xdr:colOff>
      <xdr:row>705</xdr:row>
      <xdr:rowOff>25400</xdr:rowOff>
    </xdr:to>
    <xdr:sp macro="" textlink="">
      <xdr:nvSpPr>
        <xdr:cNvPr id="650" name="AutoShape 75"/>
        <xdr:cNvSpPr>
          <a:spLocks noChangeArrowheads="1"/>
        </xdr:cNvSpPr>
      </xdr:nvSpPr>
      <xdr:spPr bwMode="auto">
        <a:xfrm>
          <a:off x="6559550" y="187013850"/>
          <a:ext cx="3079750" cy="2197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2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24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2743200</xdr:colOff>
      <xdr:row>530</xdr:row>
      <xdr:rowOff>342900</xdr:rowOff>
    </xdr:from>
    <xdr:to>
      <xdr:col>6</xdr:col>
      <xdr:colOff>265019</xdr:colOff>
      <xdr:row>532</xdr:row>
      <xdr:rowOff>66676</xdr:rowOff>
    </xdr:to>
    <xdr:sp macro="" textlink="">
      <xdr:nvSpPr>
        <xdr:cNvPr id="651" name="AutoShape 1204"/>
        <xdr:cNvSpPr>
          <a:spLocks noChangeArrowheads="1"/>
        </xdr:cNvSpPr>
      </xdr:nvSpPr>
      <xdr:spPr bwMode="auto">
        <a:xfrm>
          <a:off x="9525000" y="143846550"/>
          <a:ext cx="598394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2616200</xdr:colOff>
      <xdr:row>815</xdr:row>
      <xdr:rowOff>76200</xdr:rowOff>
    </xdr:from>
    <xdr:to>
      <xdr:col>6</xdr:col>
      <xdr:colOff>247525</xdr:colOff>
      <xdr:row>817</xdr:row>
      <xdr:rowOff>98102</xdr:rowOff>
    </xdr:to>
    <xdr:sp macro="" textlink="">
      <xdr:nvSpPr>
        <xdr:cNvPr id="652" name="AutoShape 75"/>
        <xdr:cNvSpPr>
          <a:spLocks noChangeArrowheads="1"/>
        </xdr:cNvSpPr>
      </xdr:nvSpPr>
      <xdr:spPr bwMode="auto">
        <a:xfrm>
          <a:off x="9398000" y="208768950"/>
          <a:ext cx="707900" cy="36480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2727324</xdr:colOff>
      <xdr:row>167</xdr:row>
      <xdr:rowOff>19051</xdr:rowOff>
    </xdr:from>
    <xdr:to>
      <xdr:col>6</xdr:col>
      <xdr:colOff>298449</xdr:colOff>
      <xdr:row>168</xdr:row>
      <xdr:rowOff>38100</xdr:rowOff>
    </xdr:to>
    <xdr:sp macro="" textlink="">
      <xdr:nvSpPr>
        <xdr:cNvPr id="653" name="AutoShape 9052"/>
        <xdr:cNvSpPr>
          <a:spLocks noChangeArrowheads="1"/>
        </xdr:cNvSpPr>
      </xdr:nvSpPr>
      <xdr:spPr bwMode="auto">
        <a:xfrm>
          <a:off x="9509124" y="45015151"/>
          <a:ext cx="647700" cy="4000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2727324</xdr:colOff>
      <xdr:row>169</xdr:row>
      <xdr:rowOff>19051</xdr:rowOff>
    </xdr:from>
    <xdr:to>
      <xdr:col>6</xdr:col>
      <xdr:colOff>298449</xdr:colOff>
      <xdr:row>170</xdr:row>
      <xdr:rowOff>38100</xdr:rowOff>
    </xdr:to>
    <xdr:sp macro="" textlink="">
      <xdr:nvSpPr>
        <xdr:cNvPr id="654" name="AutoShape 9052"/>
        <xdr:cNvSpPr>
          <a:spLocks noChangeArrowheads="1"/>
        </xdr:cNvSpPr>
      </xdr:nvSpPr>
      <xdr:spPr bwMode="auto">
        <a:xfrm>
          <a:off x="9509124" y="45777151"/>
          <a:ext cx="647700" cy="4000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2740024</xdr:colOff>
      <xdr:row>170</xdr:row>
      <xdr:rowOff>361951</xdr:rowOff>
    </xdr:from>
    <xdr:to>
      <xdr:col>6</xdr:col>
      <xdr:colOff>311149</xdr:colOff>
      <xdr:row>172</xdr:row>
      <xdr:rowOff>0</xdr:rowOff>
    </xdr:to>
    <xdr:sp macro="" textlink="">
      <xdr:nvSpPr>
        <xdr:cNvPr id="655" name="AutoShape 9052"/>
        <xdr:cNvSpPr>
          <a:spLocks noChangeArrowheads="1"/>
        </xdr:cNvSpPr>
      </xdr:nvSpPr>
      <xdr:spPr bwMode="auto">
        <a:xfrm>
          <a:off x="9521824" y="46501051"/>
          <a:ext cx="647700" cy="4000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2727324</xdr:colOff>
      <xdr:row>165</xdr:row>
      <xdr:rowOff>19051</xdr:rowOff>
    </xdr:from>
    <xdr:to>
      <xdr:col>6</xdr:col>
      <xdr:colOff>298449</xdr:colOff>
      <xdr:row>166</xdr:row>
      <xdr:rowOff>38100</xdr:rowOff>
    </xdr:to>
    <xdr:sp macro="" textlink="">
      <xdr:nvSpPr>
        <xdr:cNvPr id="656" name="AutoShape 9052"/>
        <xdr:cNvSpPr>
          <a:spLocks noChangeArrowheads="1"/>
        </xdr:cNvSpPr>
      </xdr:nvSpPr>
      <xdr:spPr bwMode="auto">
        <a:xfrm>
          <a:off x="9509124" y="44996100"/>
          <a:ext cx="647700" cy="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2730500</xdr:colOff>
      <xdr:row>469</xdr:row>
      <xdr:rowOff>355600</xdr:rowOff>
    </xdr:from>
    <xdr:to>
      <xdr:col>6</xdr:col>
      <xdr:colOff>292100</xdr:colOff>
      <xdr:row>471</xdr:row>
      <xdr:rowOff>34774</xdr:rowOff>
    </xdr:to>
    <xdr:sp macro="" textlink="">
      <xdr:nvSpPr>
        <xdr:cNvPr id="657" name="AutoShape 1204"/>
        <xdr:cNvSpPr>
          <a:spLocks noChangeArrowheads="1"/>
        </xdr:cNvSpPr>
      </xdr:nvSpPr>
      <xdr:spPr bwMode="auto">
        <a:xfrm>
          <a:off x="9512300" y="126599950"/>
          <a:ext cx="63817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2743200</xdr:colOff>
      <xdr:row>583</xdr:row>
      <xdr:rowOff>76200</xdr:rowOff>
    </xdr:from>
    <xdr:to>
      <xdr:col>6</xdr:col>
      <xdr:colOff>301438</xdr:colOff>
      <xdr:row>584</xdr:row>
      <xdr:rowOff>190500</xdr:rowOff>
    </xdr:to>
    <xdr:sp macro="" textlink="">
      <xdr:nvSpPr>
        <xdr:cNvPr id="658" name="AutoShape 75"/>
        <xdr:cNvSpPr>
          <a:spLocks noChangeArrowheads="1"/>
        </xdr:cNvSpPr>
      </xdr:nvSpPr>
      <xdr:spPr bwMode="auto">
        <a:xfrm>
          <a:off x="9525000" y="159696150"/>
          <a:ext cx="634813" cy="4953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2654300</xdr:colOff>
      <xdr:row>1073</xdr:row>
      <xdr:rowOff>152400</xdr:rowOff>
    </xdr:from>
    <xdr:to>
      <xdr:col>6</xdr:col>
      <xdr:colOff>260225</xdr:colOff>
      <xdr:row>1076</xdr:row>
      <xdr:rowOff>47626</xdr:rowOff>
    </xdr:to>
    <xdr:sp macro="" textlink="">
      <xdr:nvSpPr>
        <xdr:cNvPr id="659" name="AutoShape 75"/>
        <xdr:cNvSpPr>
          <a:spLocks noChangeArrowheads="1"/>
        </xdr:cNvSpPr>
      </xdr:nvSpPr>
      <xdr:spPr bwMode="auto">
        <a:xfrm>
          <a:off x="9436100" y="258489450"/>
          <a:ext cx="682500" cy="4667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2724149</xdr:colOff>
      <xdr:row>163</xdr:row>
      <xdr:rowOff>146049</xdr:rowOff>
    </xdr:from>
    <xdr:to>
      <xdr:col>6</xdr:col>
      <xdr:colOff>295274</xdr:colOff>
      <xdr:row>164</xdr:row>
      <xdr:rowOff>38100</xdr:rowOff>
    </xdr:to>
    <xdr:sp macro="" textlink="">
      <xdr:nvSpPr>
        <xdr:cNvPr id="660" name="AutoShape 9052"/>
        <xdr:cNvSpPr>
          <a:spLocks noChangeArrowheads="1"/>
        </xdr:cNvSpPr>
      </xdr:nvSpPr>
      <xdr:spPr bwMode="auto">
        <a:xfrm>
          <a:off x="9505949" y="44380149"/>
          <a:ext cx="647700" cy="4635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4</xdr:col>
      <xdr:colOff>736600</xdr:colOff>
      <xdr:row>111</xdr:row>
      <xdr:rowOff>88900</xdr:rowOff>
    </xdr:from>
    <xdr:to>
      <xdr:col>5</xdr:col>
      <xdr:colOff>384175</xdr:colOff>
      <xdr:row>113</xdr:row>
      <xdr:rowOff>136526</xdr:rowOff>
    </xdr:to>
    <xdr:sp macro="" textlink="">
      <xdr:nvSpPr>
        <xdr:cNvPr id="661" name="AutoShape 1189"/>
        <xdr:cNvSpPr>
          <a:spLocks noChangeArrowheads="1"/>
        </xdr:cNvSpPr>
      </xdr:nvSpPr>
      <xdr:spPr bwMode="auto">
        <a:xfrm>
          <a:off x="6508750" y="29349700"/>
          <a:ext cx="657225" cy="4286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2730500</xdr:colOff>
      <xdr:row>343</xdr:row>
      <xdr:rowOff>63500</xdr:rowOff>
    </xdr:from>
    <xdr:to>
      <xdr:col>6</xdr:col>
      <xdr:colOff>292100</xdr:colOff>
      <xdr:row>345</xdr:row>
      <xdr:rowOff>142875</xdr:rowOff>
    </xdr:to>
    <xdr:sp macro="" textlink="">
      <xdr:nvSpPr>
        <xdr:cNvPr id="662" name="AutoShape 8395"/>
        <xdr:cNvSpPr>
          <a:spLocks noChangeArrowheads="1"/>
        </xdr:cNvSpPr>
      </xdr:nvSpPr>
      <xdr:spPr bwMode="auto">
        <a:xfrm>
          <a:off x="9512300" y="97113725"/>
          <a:ext cx="638175" cy="4603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2832100</xdr:colOff>
      <xdr:row>562</xdr:row>
      <xdr:rowOff>139700</xdr:rowOff>
    </xdr:from>
    <xdr:to>
      <xdr:col>6</xdr:col>
      <xdr:colOff>390338</xdr:colOff>
      <xdr:row>566</xdr:row>
      <xdr:rowOff>12700</xdr:rowOff>
    </xdr:to>
    <xdr:sp macro="" textlink="">
      <xdr:nvSpPr>
        <xdr:cNvPr id="663" name="AutoShape 75"/>
        <xdr:cNvSpPr>
          <a:spLocks noChangeArrowheads="1"/>
        </xdr:cNvSpPr>
      </xdr:nvSpPr>
      <xdr:spPr bwMode="auto">
        <a:xfrm>
          <a:off x="9613900" y="154806650"/>
          <a:ext cx="634813" cy="4445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2800349</xdr:colOff>
      <xdr:row>139</xdr:row>
      <xdr:rowOff>127000</xdr:rowOff>
    </xdr:from>
    <xdr:to>
      <xdr:col>6</xdr:col>
      <xdr:colOff>371474</xdr:colOff>
      <xdr:row>141</xdr:row>
      <xdr:rowOff>355600</xdr:rowOff>
    </xdr:to>
    <xdr:sp macro="" textlink="">
      <xdr:nvSpPr>
        <xdr:cNvPr id="664" name="AutoShape 9052"/>
        <xdr:cNvSpPr>
          <a:spLocks noChangeArrowheads="1"/>
        </xdr:cNvSpPr>
      </xdr:nvSpPr>
      <xdr:spPr bwMode="auto">
        <a:xfrm>
          <a:off x="9582149" y="36931600"/>
          <a:ext cx="647700" cy="6096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2730500</xdr:colOff>
      <xdr:row>457</xdr:row>
      <xdr:rowOff>165100</xdr:rowOff>
    </xdr:from>
    <xdr:to>
      <xdr:col>6</xdr:col>
      <xdr:colOff>292100</xdr:colOff>
      <xdr:row>459</xdr:row>
      <xdr:rowOff>34774</xdr:rowOff>
    </xdr:to>
    <xdr:sp macro="" textlink="">
      <xdr:nvSpPr>
        <xdr:cNvPr id="665" name="AutoShape 1204"/>
        <xdr:cNvSpPr>
          <a:spLocks noChangeArrowheads="1"/>
        </xdr:cNvSpPr>
      </xdr:nvSpPr>
      <xdr:spPr bwMode="auto">
        <a:xfrm>
          <a:off x="9512300" y="122789950"/>
          <a:ext cx="63817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2673350</xdr:colOff>
      <xdr:row>13</xdr:row>
      <xdr:rowOff>0</xdr:rowOff>
    </xdr:from>
    <xdr:to>
      <xdr:col>6</xdr:col>
      <xdr:colOff>228787</xdr:colOff>
      <xdr:row>14</xdr:row>
      <xdr:rowOff>50800</xdr:rowOff>
    </xdr:to>
    <xdr:sp macro="" textlink="">
      <xdr:nvSpPr>
        <xdr:cNvPr id="666" name="AutoShape 2737"/>
        <xdr:cNvSpPr>
          <a:spLocks noChangeArrowheads="1"/>
        </xdr:cNvSpPr>
      </xdr:nvSpPr>
      <xdr:spPr bwMode="auto">
        <a:xfrm>
          <a:off x="9455150" y="3048000"/>
          <a:ext cx="632012" cy="4318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2705100</xdr:colOff>
      <xdr:row>40</xdr:row>
      <xdr:rowOff>38100</xdr:rowOff>
    </xdr:from>
    <xdr:to>
      <xdr:col>6</xdr:col>
      <xdr:colOff>295275</xdr:colOff>
      <xdr:row>42</xdr:row>
      <xdr:rowOff>109443</xdr:rowOff>
    </xdr:to>
    <xdr:sp macro="" textlink="">
      <xdr:nvSpPr>
        <xdr:cNvPr id="667" name="AutoShape 62"/>
        <xdr:cNvSpPr>
          <a:spLocks noChangeArrowheads="1"/>
        </xdr:cNvSpPr>
      </xdr:nvSpPr>
      <xdr:spPr bwMode="auto">
        <a:xfrm>
          <a:off x="9486900" y="12230100"/>
          <a:ext cx="666750" cy="45234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2743200</xdr:colOff>
      <xdr:row>892</xdr:row>
      <xdr:rowOff>127000</xdr:rowOff>
    </xdr:from>
    <xdr:to>
      <xdr:col>6</xdr:col>
      <xdr:colOff>281964</xdr:colOff>
      <xdr:row>894</xdr:row>
      <xdr:rowOff>25400</xdr:rowOff>
    </xdr:to>
    <xdr:sp macro="" textlink="">
      <xdr:nvSpPr>
        <xdr:cNvPr id="668" name="AutoShape 75"/>
        <xdr:cNvSpPr>
          <a:spLocks noChangeArrowheads="1"/>
        </xdr:cNvSpPr>
      </xdr:nvSpPr>
      <xdr:spPr bwMode="auto">
        <a:xfrm>
          <a:off x="9525000" y="223278700"/>
          <a:ext cx="615339" cy="4508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2736850</xdr:colOff>
      <xdr:row>29</xdr:row>
      <xdr:rowOff>268568</xdr:rowOff>
    </xdr:from>
    <xdr:to>
      <xdr:col>6</xdr:col>
      <xdr:colOff>292287</xdr:colOff>
      <xdr:row>30</xdr:row>
      <xdr:rowOff>111125</xdr:rowOff>
    </xdr:to>
    <xdr:sp macro="" textlink="">
      <xdr:nvSpPr>
        <xdr:cNvPr id="669" name="AutoShape 2737"/>
        <xdr:cNvSpPr>
          <a:spLocks noChangeArrowheads="1"/>
        </xdr:cNvSpPr>
      </xdr:nvSpPr>
      <xdr:spPr bwMode="auto">
        <a:xfrm>
          <a:off x="9518650" y="9222068"/>
          <a:ext cx="632012" cy="41405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2749550</xdr:colOff>
      <xdr:row>31</xdr:row>
      <xdr:rowOff>344768</xdr:rowOff>
    </xdr:from>
    <xdr:to>
      <xdr:col>6</xdr:col>
      <xdr:colOff>304987</xdr:colOff>
      <xdr:row>32</xdr:row>
      <xdr:rowOff>187325</xdr:rowOff>
    </xdr:to>
    <xdr:sp macro="" textlink="">
      <xdr:nvSpPr>
        <xdr:cNvPr id="670" name="AutoShape 2737"/>
        <xdr:cNvSpPr>
          <a:spLocks noChangeArrowheads="1"/>
        </xdr:cNvSpPr>
      </xdr:nvSpPr>
      <xdr:spPr bwMode="auto">
        <a:xfrm>
          <a:off x="9531350" y="10250768"/>
          <a:ext cx="632012" cy="41405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2730500</xdr:colOff>
      <xdr:row>911</xdr:row>
      <xdr:rowOff>76200</xdr:rowOff>
    </xdr:from>
    <xdr:to>
      <xdr:col>6</xdr:col>
      <xdr:colOff>269264</xdr:colOff>
      <xdr:row>913</xdr:row>
      <xdr:rowOff>152400</xdr:rowOff>
    </xdr:to>
    <xdr:sp macro="" textlink="">
      <xdr:nvSpPr>
        <xdr:cNvPr id="671" name="AutoShape 75"/>
        <xdr:cNvSpPr>
          <a:spLocks noChangeArrowheads="1"/>
        </xdr:cNvSpPr>
      </xdr:nvSpPr>
      <xdr:spPr bwMode="auto">
        <a:xfrm>
          <a:off x="9512300" y="227133150"/>
          <a:ext cx="615339" cy="4572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2794000</xdr:colOff>
      <xdr:row>498</xdr:row>
      <xdr:rowOff>177800</xdr:rowOff>
    </xdr:from>
    <xdr:to>
      <xdr:col>6</xdr:col>
      <xdr:colOff>355600</xdr:colOff>
      <xdr:row>499</xdr:row>
      <xdr:rowOff>228600</xdr:rowOff>
    </xdr:to>
    <xdr:sp macro="" textlink="">
      <xdr:nvSpPr>
        <xdr:cNvPr id="672" name="AutoShape 1204"/>
        <xdr:cNvSpPr>
          <a:spLocks noChangeArrowheads="1"/>
        </xdr:cNvSpPr>
      </xdr:nvSpPr>
      <xdr:spPr bwMode="auto">
        <a:xfrm>
          <a:off x="9575800" y="135489950"/>
          <a:ext cx="638175" cy="4318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2768600</xdr:colOff>
      <xdr:row>504</xdr:row>
      <xdr:rowOff>127000</xdr:rowOff>
    </xdr:from>
    <xdr:to>
      <xdr:col>6</xdr:col>
      <xdr:colOff>330200</xdr:colOff>
      <xdr:row>505</xdr:row>
      <xdr:rowOff>199874</xdr:rowOff>
    </xdr:to>
    <xdr:sp macro="" textlink="">
      <xdr:nvSpPr>
        <xdr:cNvPr id="673" name="AutoShape 1204"/>
        <xdr:cNvSpPr>
          <a:spLocks noChangeArrowheads="1"/>
        </xdr:cNvSpPr>
      </xdr:nvSpPr>
      <xdr:spPr bwMode="auto">
        <a:xfrm>
          <a:off x="9550400" y="137344150"/>
          <a:ext cx="638175" cy="4538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2768600</xdr:colOff>
      <xdr:row>506</xdr:row>
      <xdr:rowOff>152400</xdr:rowOff>
    </xdr:from>
    <xdr:to>
      <xdr:col>6</xdr:col>
      <xdr:colOff>330200</xdr:colOff>
      <xdr:row>507</xdr:row>
      <xdr:rowOff>199874</xdr:rowOff>
    </xdr:to>
    <xdr:sp macro="" textlink="">
      <xdr:nvSpPr>
        <xdr:cNvPr id="674" name="AutoShape 1204"/>
        <xdr:cNvSpPr>
          <a:spLocks noChangeArrowheads="1"/>
        </xdr:cNvSpPr>
      </xdr:nvSpPr>
      <xdr:spPr bwMode="auto">
        <a:xfrm>
          <a:off x="9550400" y="138131550"/>
          <a:ext cx="638175" cy="4284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2768600</xdr:colOff>
      <xdr:row>505</xdr:row>
      <xdr:rowOff>165100</xdr:rowOff>
    </xdr:from>
    <xdr:to>
      <xdr:col>6</xdr:col>
      <xdr:colOff>330200</xdr:colOff>
      <xdr:row>506</xdr:row>
      <xdr:rowOff>225274</xdr:rowOff>
    </xdr:to>
    <xdr:sp macro="" textlink="">
      <xdr:nvSpPr>
        <xdr:cNvPr id="675" name="AutoShape 1204"/>
        <xdr:cNvSpPr>
          <a:spLocks noChangeArrowheads="1"/>
        </xdr:cNvSpPr>
      </xdr:nvSpPr>
      <xdr:spPr bwMode="auto">
        <a:xfrm>
          <a:off x="9550400" y="137763250"/>
          <a:ext cx="63817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2755900</xdr:colOff>
      <xdr:row>507</xdr:row>
      <xdr:rowOff>152400</xdr:rowOff>
    </xdr:from>
    <xdr:to>
      <xdr:col>6</xdr:col>
      <xdr:colOff>317500</xdr:colOff>
      <xdr:row>508</xdr:row>
      <xdr:rowOff>174474</xdr:rowOff>
    </xdr:to>
    <xdr:sp macro="" textlink="">
      <xdr:nvSpPr>
        <xdr:cNvPr id="676" name="AutoShape 1204"/>
        <xdr:cNvSpPr>
          <a:spLocks noChangeArrowheads="1"/>
        </xdr:cNvSpPr>
      </xdr:nvSpPr>
      <xdr:spPr bwMode="auto">
        <a:xfrm>
          <a:off x="9537700" y="138512550"/>
          <a:ext cx="638175" cy="4030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2806700</xdr:colOff>
      <xdr:row>501</xdr:row>
      <xdr:rowOff>190500</xdr:rowOff>
    </xdr:from>
    <xdr:to>
      <xdr:col>6</xdr:col>
      <xdr:colOff>368300</xdr:colOff>
      <xdr:row>502</xdr:row>
      <xdr:rowOff>187174</xdr:rowOff>
    </xdr:to>
    <xdr:sp macro="" textlink="">
      <xdr:nvSpPr>
        <xdr:cNvPr id="677" name="AutoShape 1204"/>
        <xdr:cNvSpPr>
          <a:spLocks noChangeArrowheads="1"/>
        </xdr:cNvSpPr>
      </xdr:nvSpPr>
      <xdr:spPr bwMode="auto">
        <a:xfrm>
          <a:off x="9588500" y="136645650"/>
          <a:ext cx="638175" cy="3776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2819400</xdr:colOff>
      <xdr:row>499</xdr:row>
      <xdr:rowOff>203200</xdr:rowOff>
    </xdr:from>
    <xdr:to>
      <xdr:col>6</xdr:col>
      <xdr:colOff>381000</xdr:colOff>
      <xdr:row>500</xdr:row>
      <xdr:rowOff>241300</xdr:rowOff>
    </xdr:to>
    <xdr:sp macro="" textlink="">
      <xdr:nvSpPr>
        <xdr:cNvPr id="678" name="AutoShape 1204"/>
        <xdr:cNvSpPr>
          <a:spLocks noChangeArrowheads="1"/>
        </xdr:cNvSpPr>
      </xdr:nvSpPr>
      <xdr:spPr bwMode="auto">
        <a:xfrm>
          <a:off x="9601200" y="135896350"/>
          <a:ext cx="638175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2819400</xdr:colOff>
      <xdr:row>500</xdr:row>
      <xdr:rowOff>165100</xdr:rowOff>
    </xdr:from>
    <xdr:to>
      <xdr:col>6</xdr:col>
      <xdr:colOff>381000</xdr:colOff>
      <xdr:row>501</xdr:row>
      <xdr:rowOff>203200</xdr:rowOff>
    </xdr:to>
    <xdr:sp macro="" textlink="">
      <xdr:nvSpPr>
        <xdr:cNvPr id="679" name="AutoShape 1204"/>
        <xdr:cNvSpPr>
          <a:spLocks noChangeArrowheads="1"/>
        </xdr:cNvSpPr>
      </xdr:nvSpPr>
      <xdr:spPr bwMode="auto">
        <a:xfrm>
          <a:off x="9601200" y="136239250"/>
          <a:ext cx="638175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2692400</xdr:colOff>
      <xdr:row>440</xdr:row>
      <xdr:rowOff>38100</xdr:rowOff>
    </xdr:from>
    <xdr:to>
      <xdr:col>6</xdr:col>
      <xdr:colOff>254000</xdr:colOff>
      <xdr:row>442</xdr:row>
      <xdr:rowOff>98274</xdr:rowOff>
    </xdr:to>
    <xdr:sp macro="" textlink="">
      <xdr:nvSpPr>
        <xdr:cNvPr id="680" name="AutoShape 1204"/>
        <xdr:cNvSpPr>
          <a:spLocks noChangeArrowheads="1"/>
        </xdr:cNvSpPr>
      </xdr:nvSpPr>
      <xdr:spPr bwMode="auto">
        <a:xfrm>
          <a:off x="9474200" y="119043450"/>
          <a:ext cx="638175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2740024</xdr:colOff>
      <xdr:row>252</xdr:row>
      <xdr:rowOff>88900</xdr:rowOff>
    </xdr:from>
    <xdr:to>
      <xdr:col>6</xdr:col>
      <xdr:colOff>311149</xdr:colOff>
      <xdr:row>253</xdr:row>
      <xdr:rowOff>355600</xdr:rowOff>
    </xdr:to>
    <xdr:sp macro="" textlink="">
      <xdr:nvSpPr>
        <xdr:cNvPr id="681" name="AutoShape 9052"/>
        <xdr:cNvSpPr>
          <a:spLocks noChangeArrowheads="1"/>
        </xdr:cNvSpPr>
      </xdr:nvSpPr>
      <xdr:spPr bwMode="auto">
        <a:xfrm>
          <a:off x="9521824" y="70897750"/>
          <a:ext cx="647700" cy="4572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2755900</xdr:colOff>
      <xdr:row>328</xdr:row>
      <xdr:rowOff>127000</xdr:rowOff>
    </xdr:from>
    <xdr:to>
      <xdr:col>6</xdr:col>
      <xdr:colOff>317500</xdr:colOff>
      <xdr:row>330</xdr:row>
      <xdr:rowOff>231774</xdr:rowOff>
    </xdr:to>
    <xdr:sp macro="" textlink="">
      <xdr:nvSpPr>
        <xdr:cNvPr id="682" name="AutoShape 8395"/>
        <xdr:cNvSpPr>
          <a:spLocks noChangeArrowheads="1"/>
        </xdr:cNvSpPr>
      </xdr:nvSpPr>
      <xdr:spPr bwMode="auto">
        <a:xfrm>
          <a:off x="9537700" y="93938725"/>
          <a:ext cx="638175" cy="485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2755900</xdr:colOff>
      <xdr:row>24</xdr:row>
      <xdr:rowOff>393700</xdr:rowOff>
    </xdr:from>
    <xdr:to>
      <xdr:col>6</xdr:col>
      <xdr:colOff>311337</xdr:colOff>
      <xdr:row>25</xdr:row>
      <xdr:rowOff>236257</xdr:rowOff>
    </xdr:to>
    <xdr:sp macro="" textlink="">
      <xdr:nvSpPr>
        <xdr:cNvPr id="683" name="AutoShape 2737"/>
        <xdr:cNvSpPr>
          <a:spLocks noChangeArrowheads="1"/>
        </xdr:cNvSpPr>
      </xdr:nvSpPr>
      <xdr:spPr bwMode="auto">
        <a:xfrm>
          <a:off x="9537700" y="7251700"/>
          <a:ext cx="632012" cy="41405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2717800</xdr:colOff>
      <xdr:row>26</xdr:row>
      <xdr:rowOff>317500</xdr:rowOff>
    </xdr:from>
    <xdr:to>
      <xdr:col>6</xdr:col>
      <xdr:colOff>273237</xdr:colOff>
      <xdr:row>27</xdr:row>
      <xdr:rowOff>160057</xdr:rowOff>
    </xdr:to>
    <xdr:sp macro="" textlink="">
      <xdr:nvSpPr>
        <xdr:cNvPr id="684" name="AutoShape 2737"/>
        <xdr:cNvSpPr>
          <a:spLocks noChangeArrowheads="1"/>
        </xdr:cNvSpPr>
      </xdr:nvSpPr>
      <xdr:spPr bwMode="auto">
        <a:xfrm>
          <a:off x="9499600" y="8128000"/>
          <a:ext cx="632012" cy="41405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2768600</xdr:colOff>
      <xdr:row>526</xdr:row>
      <xdr:rowOff>165100</xdr:rowOff>
    </xdr:from>
    <xdr:to>
      <xdr:col>6</xdr:col>
      <xdr:colOff>290419</xdr:colOff>
      <xdr:row>528</xdr:row>
      <xdr:rowOff>79376</xdr:rowOff>
    </xdr:to>
    <xdr:sp macro="" textlink="">
      <xdr:nvSpPr>
        <xdr:cNvPr id="685" name="AutoShape 1204"/>
        <xdr:cNvSpPr>
          <a:spLocks noChangeArrowheads="1"/>
        </xdr:cNvSpPr>
      </xdr:nvSpPr>
      <xdr:spPr bwMode="auto">
        <a:xfrm>
          <a:off x="9550400" y="142335250"/>
          <a:ext cx="598394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2755900</xdr:colOff>
      <xdr:row>467</xdr:row>
      <xdr:rowOff>177800</xdr:rowOff>
    </xdr:from>
    <xdr:to>
      <xdr:col>6</xdr:col>
      <xdr:colOff>277719</xdr:colOff>
      <xdr:row>469</xdr:row>
      <xdr:rowOff>92076</xdr:rowOff>
    </xdr:to>
    <xdr:sp macro="" textlink="">
      <xdr:nvSpPr>
        <xdr:cNvPr id="686" name="AutoShape 1204"/>
        <xdr:cNvSpPr>
          <a:spLocks noChangeArrowheads="1"/>
        </xdr:cNvSpPr>
      </xdr:nvSpPr>
      <xdr:spPr bwMode="auto">
        <a:xfrm>
          <a:off x="9537700" y="125850650"/>
          <a:ext cx="598394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2736850</xdr:colOff>
      <xdr:row>29</xdr:row>
      <xdr:rowOff>268568</xdr:rowOff>
    </xdr:from>
    <xdr:to>
      <xdr:col>6</xdr:col>
      <xdr:colOff>292287</xdr:colOff>
      <xdr:row>30</xdr:row>
      <xdr:rowOff>111125</xdr:rowOff>
    </xdr:to>
    <xdr:sp macro="" textlink="">
      <xdr:nvSpPr>
        <xdr:cNvPr id="687" name="AutoShape 2737"/>
        <xdr:cNvSpPr>
          <a:spLocks noChangeArrowheads="1"/>
        </xdr:cNvSpPr>
      </xdr:nvSpPr>
      <xdr:spPr bwMode="auto">
        <a:xfrm>
          <a:off x="9518650" y="9222068"/>
          <a:ext cx="632012" cy="41405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2768600</xdr:colOff>
      <xdr:row>534</xdr:row>
      <xdr:rowOff>279400</xdr:rowOff>
    </xdr:from>
    <xdr:to>
      <xdr:col>6</xdr:col>
      <xdr:colOff>290419</xdr:colOff>
      <xdr:row>536</xdr:row>
      <xdr:rowOff>3176</xdr:rowOff>
    </xdr:to>
    <xdr:sp macro="" textlink="">
      <xdr:nvSpPr>
        <xdr:cNvPr id="688" name="AutoShape 1204"/>
        <xdr:cNvSpPr>
          <a:spLocks noChangeArrowheads="1"/>
        </xdr:cNvSpPr>
      </xdr:nvSpPr>
      <xdr:spPr bwMode="auto">
        <a:xfrm>
          <a:off x="9550400" y="145307050"/>
          <a:ext cx="598394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2768600</xdr:colOff>
      <xdr:row>536</xdr:row>
      <xdr:rowOff>88900</xdr:rowOff>
    </xdr:from>
    <xdr:to>
      <xdr:col>6</xdr:col>
      <xdr:colOff>290419</xdr:colOff>
      <xdr:row>537</xdr:row>
      <xdr:rowOff>193676</xdr:rowOff>
    </xdr:to>
    <xdr:sp macro="" textlink="">
      <xdr:nvSpPr>
        <xdr:cNvPr id="689" name="AutoShape 1204"/>
        <xdr:cNvSpPr>
          <a:spLocks noChangeArrowheads="1"/>
        </xdr:cNvSpPr>
      </xdr:nvSpPr>
      <xdr:spPr bwMode="auto">
        <a:xfrm>
          <a:off x="9550400" y="145878550"/>
          <a:ext cx="598394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2755900</xdr:colOff>
      <xdr:row>585</xdr:row>
      <xdr:rowOff>266700</xdr:rowOff>
    </xdr:from>
    <xdr:to>
      <xdr:col>6</xdr:col>
      <xdr:colOff>314138</xdr:colOff>
      <xdr:row>587</xdr:row>
      <xdr:rowOff>0</xdr:rowOff>
    </xdr:to>
    <xdr:sp macro="" textlink="">
      <xdr:nvSpPr>
        <xdr:cNvPr id="690" name="AutoShape 75"/>
        <xdr:cNvSpPr>
          <a:spLocks noChangeArrowheads="1"/>
        </xdr:cNvSpPr>
      </xdr:nvSpPr>
      <xdr:spPr bwMode="auto">
        <a:xfrm>
          <a:off x="9537700" y="160458150"/>
          <a:ext cx="634813" cy="4953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2755900</xdr:colOff>
      <xdr:row>587</xdr:row>
      <xdr:rowOff>114300</xdr:rowOff>
    </xdr:from>
    <xdr:to>
      <xdr:col>6</xdr:col>
      <xdr:colOff>314138</xdr:colOff>
      <xdr:row>589</xdr:row>
      <xdr:rowOff>38100</xdr:rowOff>
    </xdr:to>
    <xdr:sp macro="" textlink="">
      <xdr:nvSpPr>
        <xdr:cNvPr id="691" name="AutoShape 75"/>
        <xdr:cNvSpPr>
          <a:spLocks noChangeArrowheads="1"/>
        </xdr:cNvSpPr>
      </xdr:nvSpPr>
      <xdr:spPr bwMode="auto">
        <a:xfrm>
          <a:off x="9537700" y="161067750"/>
          <a:ext cx="634813" cy="4953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2717800</xdr:colOff>
      <xdr:row>50</xdr:row>
      <xdr:rowOff>139700</xdr:rowOff>
    </xdr:from>
    <xdr:to>
      <xdr:col>6</xdr:col>
      <xdr:colOff>307975</xdr:colOff>
      <xdr:row>52</xdr:row>
      <xdr:rowOff>20543</xdr:rowOff>
    </xdr:to>
    <xdr:sp macro="" textlink="">
      <xdr:nvSpPr>
        <xdr:cNvPr id="692" name="AutoShape 62"/>
        <xdr:cNvSpPr>
          <a:spLocks noChangeArrowheads="1"/>
        </xdr:cNvSpPr>
      </xdr:nvSpPr>
      <xdr:spPr bwMode="auto">
        <a:xfrm>
          <a:off x="9499600" y="14236700"/>
          <a:ext cx="666750" cy="45234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2584989</xdr:colOff>
      <xdr:row>791</xdr:row>
      <xdr:rowOff>131398</xdr:rowOff>
    </xdr:from>
    <xdr:to>
      <xdr:col>6</xdr:col>
      <xdr:colOff>235387</xdr:colOff>
      <xdr:row>794</xdr:row>
      <xdr:rowOff>26299</xdr:rowOff>
    </xdr:to>
    <xdr:sp macro="" textlink="">
      <xdr:nvSpPr>
        <xdr:cNvPr id="693" name="AutoShape 75"/>
        <xdr:cNvSpPr>
          <a:spLocks noChangeArrowheads="1"/>
        </xdr:cNvSpPr>
      </xdr:nvSpPr>
      <xdr:spPr bwMode="auto">
        <a:xfrm>
          <a:off x="9366789" y="207338248"/>
          <a:ext cx="726973" cy="4092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2756774</xdr:colOff>
      <xdr:row>941</xdr:row>
      <xdr:rowOff>19050</xdr:rowOff>
    </xdr:from>
    <xdr:to>
      <xdr:col>6</xdr:col>
      <xdr:colOff>295285</xdr:colOff>
      <xdr:row>943</xdr:row>
      <xdr:rowOff>95250</xdr:rowOff>
    </xdr:to>
    <xdr:sp macro="" textlink="">
      <xdr:nvSpPr>
        <xdr:cNvPr id="694" name="AutoShape 75"/>
        <xdr:cNvSpPr>
          <a:spLocks noChangeArrowheads="1"/>
        </xdr:cNvSpPr>
      </xdr:nvSpPr>
      <xdr:spPr bwMode="auto">
        <a:xfrm>
          <a:off x="9538574" y="234772200"/>
          <a:ext cx="615086" cy="4572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2651664</xdr:colOff>
      <xdr:row>977</xdr:row>
      <xdr:rowOff>114300</xdr:rowOff>
    </xdr:from>
    <xdr:to>
      <xdr:col>6</xdr:col>
      <xdr:colOff>263858</xdr:colOff>
      <xdr:row>979</xdr:row>
      <xdr:rowOff>88900</xdr:rowOff>
    </xdr:to>
    <xdr:sp macro="" textlink="">
      <xdr:nvSpPr>
        <xdr:cNvPr id="695" name="AutoShape 75"/>
        <xdr:cNvSpPr>
          <a:spLocks noChangeArrowheads="1"/>
        </xdr:cNvSpPr>
      </xdr:nvSpPr>
      <xdr:spPr bwMode="auto">
        <a:xfrm>
          <a:off x="9433464" y="241725450"/>
          <a:ext cx="688769" cy="3556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2711091</xdr:colOff>
      <xdr:row>489</xdr:row>
      <xdr:rowOff>358926</xdr:rowOff>
    </xdr:from>
    <xdr:to>
      <xdr:col>6</xdr:col>
      <xdr:colOff>281424</xdr:colOff>
      <xdr:row>491</xdr:row>
      <xdr:rowOff>38100</xdr:rowOff>
    </xdr:to>
    <xdr:sp macro="" textlink="">
      <xdr:nvSpPr>
        <xdr:cNvPr id="696" name="AutoShape 1204"/>
        <xdr:cNvSpPr>
          <a:spLocks noChangeArrowheads="1"/>
        </xdr:cNvSpPr>
      </xdr:nvSpPr>
      <xdr:spPr bwMode="auto">
        <a:xfrm>
          <a:off x="9492891" y="132508776"/>
          <a:ext cx="646908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2677064</xdr:colOff>
      <xdr:row>484</xdr:row>
      <xdr:rowOff>82701</xdr:rowOff>
    </xdr:from>
    <xdr:to>
      <xdr:col>6</xdr:col>
      <xdr:colOff>253936</xdr:colOff>
      <xdr:row>485</xdr:row>
      <xdr:rowOff>142296</xdr:rowOff>
    </xdr:to>
    <xdr:sp macro="" textlink="">
      <xdr:nvSpPr>
        <xdr:cNvPr id="697" name="AutoShape 1204"/>
        <xdr:cNvSpPr>
          <a:spLocks noChangeArrowheads="1"/>
        </xdr:cNvSpPr>
      </xdr:nvSpPr>
      <xdr:spPr bwMode="auto">
        <a:xfrm>
          <a:off x="9458864" y="130327551"/>
          <a:ext cx="653447" cy="44059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2730141</xdr:colOff>
      <xdr:row>130</xdr:row>
      <xdr:rowOff>72126</xdr:rowOff>
    </xdr:from>
    <xdr:to>
      <xdr:col>6</xdr:col>
      <xdr:colOff>329148</xdr:colOff>
      <xdr:row>131</xdr:row>
      <xdr:rowOff>120755</xdr:rowOff>
    </xdr:to>
    <xdr:sp macro="" textlink="">
      <xdr:nvSpPr>
        <xdr:cNvPr id="698" name="AutoShape 1189"/>
        <xdr:cNvSpPr>
          <a:spLocks noChangeArrowheads="1"/>
        </xdr:cNvSpPr>
      </xdr:nvSpPr>
      <xdr:spPr bwMode="auto">
        <a:xfrm>
          <a:off x="9511941" y="32190426"/>
          <a:ext cx="675582" cy="42962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2664364</xdr:colOff>
      <xdr:row>215</xdr:row>
      <xdr:rowOff>333375</xdr:rowOff>
    </xdr:from>
    <xdr:to>
      <xdr:col>6</xdr:col>
      <xdr:colOff>271411</xdr:colOff>
      <xdr:row>216</xdr:row>
      <xdr:rowOff>0</xdr:rowOff>
    </xdr:to>
    <xdr:sp macro="" textlink="">
      <xdr:nvSpPr>
        <xdr:cNvPr id="699" name="AutoShape 1189"/>
        <xdr:cNvSpPr>
          <a:spLocks noChangeArrowheads="1"/>
        </xdr:cNvSpPr>
      </xdr:nvSpPr>
      <xdr:spPr bwMode="auto">
        <a:xfrm>
          <a:off x="9446164" y="56873775"/>
          <a:ext cx="683622" cy="42862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2692939</xdr:colOff>
      <xdr:row>133</xdr:row>
      <xdr:rowOff>142875</xdr:rowOff>
    </xdr:from>
    <xdr:to>
      <xdr:col>6</xdr:col>
      <xdr:colOff>289621</xdr:colOff>
      <xdr:row>134</xdr:row>
      <xdr:rowOff>210727</xdr:rowOff>
    </xdr:to>
    <xdr:sp macro="" textlink="">
      <xdr:nvSpPr>
        <xdr:cNvPr id="700" name="AutoShape 1189"/>
        <xdr:cNvSpPr>
          <a:spLocks noChangeArrowheads="1"/>
        </xdr:cNvSpPr>
      </xdr:nvSpPr>
      <xdr:spPr bwMode="auto">
        <a:xfrm>
          <a:off x="9474739" y="33213675"/>
          <a:ext cx="673257" cy="44885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2664364</xdr:colOff>
      <xdr:row>127</xdr:row>
      <xdr:rowOff>34925</xdr:rowOff>
    </xdr:from>
    <xdr:to>
      <xdr:col>6</xdr:col>
      <xdr:colOff>261977</xdr:colOff>
      <xdr:row>128</xdr:row>
      <xdr:rowOff>73026</xdr:rowOff>
    </xdr:to>
    <xdr:sp macro="" textlink="">
      <xdr:nvSpPr>
        <xdr:cNvPr id="701" name="AutoShape 1189"/>
        <xdr:cNvSpPr>
          <a:spLocks noChangeArrowheads="1"/>
        </xdr:cNvSpPr>
      </xdr:nvSpPr>
      <xdr:spPr bwMode="auto">
        <a:xfrm>
          <a:off x="9446164" y="31200725"/>
          <a:ext cx="674188" cy="41910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2780942</xdr:colOff>
      <xdr:row>276</xdr:row>
      <xdr:rowOff>304801</xdr:rowOff>
    </xdr:from>
    <xdr:to>
      <xdr:col>6</xdr:col>
      <xdr:colOff>352935</xdr:colOff>
      <xdr:row>277</xdr:row>
      <xdr:rowOff>170803</xdr:rowOff>
    </xdr:to>
    <xdr:sp macro="" textlink="">
      <xdr:nvSpPr>
        <xdr:cNvPr id="702" name="AutoShape 8395"/>
        <xdr:cNvSpPr>
          <a:spLocks noChangeArrowheads="1"/>
        </xdr:cNvSpPr>
      </xdr:nvSpPr>
      <xdr:spPr bwMode="auto">
        <a:xfrm>
          <a:off x="9562742" y="77333476"/>
          <a:ext cx="648568" cy="43750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2771417</xdr:colOff>
      <xdr:row>275</xdr:row>
      <xdr:rowOff>238126</xdr:rowOff>
    </xdr:from>
    <xdr:to>
      <xdr:col>6</xdr:col>
      <xdr:colOff>339706</xdr:colOff>
      <xdr:row>276</xdr:row>
      <xdr:rowOff>151763</xdr:rowOff>
    </xdr:to>
    <xdr:sp macro="" textlink="">
      <xdr:nvSpPr>
        <xdr:cNvPr id="703" name="AutoShape 8395"/>
        <xdr:cNvSpPr>
          <a:spLocks noChangeArrowheads="1"/>
        </xdr:cNvSpPr>
      </xdr:nvSpPr>
      <xdr:spPr bwMode="auto">
        <a:xfrm>
          <a:off x="9553217" y="76695301"/>
          <a:ext cx="644864" cy="48513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2771417</xdr:colOff>
      <xdr:row>279</xdr:row>
      <xdr:rowOff>314326</xdr:rowOff>
    </xdr:from>
    <xdr:to>
      <xdr:col>6</xdr:col>
      <xdr:colOff>349143</xdr:colOff>
      <xdr:row>280</xdr:row>
      <xdr:rowOff>219075</xdr:rowOff>
    </xdr:to>
    <xdr:sp macro="" textlink="">
      <xdr:nvSpPr>
        <xdr:cNvPr id="704" name="AutoShape 8395"/>
        <xdr:cNvSpPr>
          <a:spLocks noChangeArrowheads="1"/>
        </xdr:cNvSpPr>
      </xdr:nvSpPr>
      <xdr:spPr bwMode="auto">
        <a:xfrm>
          <a:off x="9553217" y="79057501"/>
          <a:ext cx="654301" cy="4762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2771417</xdr:colOff>
      <xdr:row>278</xdr:row>
      <xdr:rowOff>266701</xdr:rowOff>
    </xdr:from>
    <xdr:to>
      <xdr:col>6</xdr:col>
      <xdr:colOff>349143</xdr:colOff>
      <xdr:row>279</xdr:row>
      <xdr:rowOff>209733</xdr:rowOff>
    </xdr:to>
    <xdr:sp macro="" textlink="">
      <xdr:nvSpPr>
        <xdr:cNvPr id="705" name="AutoShape 8395"/>
        <xdr:cNvSpPr>
          <a:spLocks noChangeArrowheads="1"/>
        </xdr:cNvSpPr>
      </xdr:nvSpPr>
      <xdr:spPr bwMode="auto">
        <a:xfrm>
          <a:off x="9553217" y="78438376"/>
          <a:ext cx="654301" cy="51453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2780942</xdr:colOff>
      <xdr:row>277</xdr:row>
      <xdr:rowOff>314326</xdr:rowOff>
    </xdr:from>
    <xdr:to>
      <xdr:col>6</xdr:col>
      <xdr:colOff>352935</xdr:colOff>
      <xdr:row>278</xdr:row>
      <xdr:rowOff>190694</xdr:rowOff>
    </xdr:to>
    <xdr:sp macro="" textlink="">
      <xdr:nvSpPr>
        <xdr:cNvPr id="706" name="AutoShape 8395"/>
        <xdr:cNvSpPr>
          <a:spLocks noChangeArrowheads="1"/>
        </xdr:cNvSpPr>
      </xdr:nvSpPr>
      <xdr:spPr bwMode="auto">
        <a:xfrm>
          <a:off x="9562742" y="77914501"/>
          <a:ext cx="648568" cy="44786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2689765</xdr:colOff>
      <xdr:row>290</xdr:row>
      <xdr:rowOff>123824</xdr:rowOff>
    </xdr:from>
    <xdr:to>
      <xdr:col>6</xdr:col>
      <xdr:colOff>268075</xdr:colOff>
      <xdr:row>291</xdr:row>
      <xdr:rowOff>53367</xdr:rowOff>
    </xdr:to>
    <xdr:sp macro="" textlink="">
      <xdr:nvSpPr>
        <xdr:cNvPr id="707" name="AutoShape 8395"/>
        <xdr:cNvSpPr>
          <a:spLocks noChangeArrowheads="1"/>
        </xdr:cNvSpPr>
      </xdr:nvSpPr>
      <xdr:spPr bwMode="auto">
        <a:xfrm>
          <a:off x="9471565" y="83057999"/>
          <a:ext cx="654885" cy="45341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2686590</xdr:colOff>
      <xdr:row>272</xdr:row>
      <xdr:rowOff>73026</xdr:rowOff>
    </xdr:from>
    <xdr:to>
      <xdr:col>6</xdr:col>
      <xdr:colOff>263462</xdr:colOff>
      <xdr:row>273</xdr:row>
      <xdr:rowOff>63500</xdr:rowOff>
    </xdr:to>
    <xdr:sp macro="" textlink="">
      <xdr:nvSpPr>
        <xdr:cNvPr id="708" name="AutoShape 8395"/>
        <xdr:cNvSpPr>
          <a:spLocks noChangeArrowheads="1"/>
        </xdr:cNvSpPr>
      </xdr:nvSpPr>
      <xdr:spPr bwMode="auto">
        <a:xfrm>
          <a:off x="9468390" y="75272901"/>
          <a:ext cx="653447" cy="485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2752367</xdr:colOff>
      <xdr:row>284</xdr:row>
      <xdr:rowOff>85726</xdr:rowOff>
    </xdr:from>
    <xdr:to>
      <xdr:col>6</xdr:col>
      <xdr:colOff>323160</xdr:colOff>
      <xdr:row>285</xdr:row>
      <xdr:rowOff>171450</xdr:rowOff>
    </xdr:to>
    <xdr:sp macro="" textlink="">
      <xdr:nvSpPr>
        <xdr:cNvPr id="709" name="AutoShape 8395"/>
        <xdr:cNvSpPr>
          <a:spLocks noChangeArrowheads="1"/>
        </xdr:cNvSpPr>
      </xdr:nvSpPr>
      <xdr:spPr bwMode="auto">
        <a:xfrm>
          <a:off x="9534167" y="80733901"/>
          <a:ext cx="647368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2707917</xdr:colOff>
      <xdr:row>291</xdr:row>
      <xdr:rowOff>240402</xdr:rowOff>
    </xdr:from>
    <xdr:to>
      <xdr:col>6</xdr:col>
      <xdr:colOff>279910</xdr:colOff>
      <xdr:row>292</xdr:row>
      <xdr:rowOff>351653</xdr:rowOff>
    </xdr:to>
    <xdr:sp macro="" textlink="">
      <xdr:nvSpPr>
        <xdr:cNvPr id="710" name="AutoShape 8395"/>
        <xdr:cNvSpPr>
          <a:spLocks noChangeArrowheads="1"/>
        </xdr:cNvSpPr>
      </xdr:nvSpPr>
      <xdr:spPr bwMode="auto">
        <a:xfrm>
          <a:off x="9489717" y="83698452"/>
          <a:ext cx="648568" cy="4922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2753265</xdr:colOff>
      <xdr:row>286</xdr:row>
      <xdr:rowOff>85726</xdr:rowOff>
    </xdr:from>
    <xdr:to>
      <xdr:col>6</xdr:col>
      <xdr:colOff>331575</xdr:colOff>
      <xdr:row>287</xdr:row>
      <xdr:rowOff>171450</xdr:rowOff>
    </xdr:to>
    <xdr:sp macro="" textlink="">
      <xdr:nvSpPr>
        <xdr:cNvPr id="711" name="AutoShape 8395"/>
        <xdr:cNvSpPr>
          <a:spLocks noChangeArrowheads="1"/>
        </xdr:cNvSpPr>
      </xdr:nvSpPr>
      <xdr:spPr bwMode="auto">
        <a:xfrm>
          <a:off x="9535065" y="81495901"/>
          <a:ext cx="65488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2746016</xdr:colOff>
      <xdr:row>534</xdr:row>
      <xdr:rowOff>130175</xdr:rowOff>
    </xdr:from>
    <xdr:to>
      <xdr:col>6</xdr:col>
      <xdr:colOff>267543</xdr:colOff>
      <xdr:row>535</xdr:row>
      <xdr:rowOff>243600</xdr:rowOff>
    </xdr:to>
    <xdr:sp macro="" textlink="">
      <xdr:nvSpPr>
        <xdr:cNvPr id="712" name="AutoShape 1204"/>
        <xdr:cNvSpPr>
          <a:spLocks noChangeArrowheads="1"/>
        </xdr:cNvSpPr>
      </xdr:nvSpPr>
      <xdr:spPr bwMode="auto">
        <a:xfrm>
          <a:off x="9527816" y="144776825"/>
          <a:ext cx="598102" cy="49442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2677064</xdr:colOff>
      <xdr:row>13</xdr:row>
      <xdr:rowOff>179668</xdr:rowOff>
    </xdr:from>
    <xdr:to>
      <xdr:col>6</xdr:col>
      <xdr:colOff>247996</xdr:colOff>
      <xdr:row>15</xdr:row>
      <xdr:rowOff>13524</xdr:rowOff>
    </xdr:to>
    <xdr:sp macro="" textlink="">
      <xdr:nvSpPr>
        <xdr:cNvPr id="713" name="AutoShape 2737"/>
        <xdr:cNvSpPr>
          <a:spLocks noChangeArrowheads="1"/>
        </xdr:cNvSpPr>
      </xdr:nvSpPr>
      <xdr:spPr bwMode="auto">
        <a:xfrm>
          <a:off x="9458864" y="3608668"/>
          <a:ext cx="647507" cy="40535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2651664</xdr:colOff>
      <xdr:row>224</xdr:row>
      <xdr:rowOff>180975</xdr:rowOff>
    </xdr:from>
    <xdr:to>
      <xdr:col>6</xdr:col>
      <xdr:colOff>248346</xdr:colOff>
      <xdr:row>225</xdr:row>
      <xdr:rowOff>56515</xdr:rowOff>
    </xdr:to>
    <xdr:sp macro="" textlink="">
      <xdr:nvSpPr>
        <xdr:cNvPr id="714" name="AutoShape 1189"/>
        <xdr:cNvSpPr>
          <a:spLocks noChangeArrowheads="1"/>
        </xdr:cNvSpPr>
      </xdr:nvSpPr>
      <xdr:spPr bwMode="auto">
        <a:xfrm>
          <a:off x="9433464" y="61293375"/>
          <a:ext cx="673257" cy="44704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2680239</xdr:colOff>
      <xdr:row>235</xdr:row>
      <xdr:rowOff>336550</xdr:rowOff>
    </xdr:from>
    <xdr:to>
      <xdr:col>6</xdr:col>
      <xdr:colOff>279246</xdr:colOff>
      <xdr:row>237</xdr:row>
      <xdr:rowOff>31750</xdr:rowOff>
    </xdr:to>
    <xdr:sp macro="" textlink="">
      <xdr:nvSpPr>
        <xdr:cNvPr id="715" name="AutoShape 1189"/>
        <xdr:cNvSpPr>
          <a:spLocks noChangeArrowheads="1"/>
        </xdr:cNvSpPr>
      </xdr:nvSpPr>
      <xdr:spPr bwMode="auto">
        <a:xfrm>
          <a:off x="9462039" y="66592450"/>
          <a:ext cx="675582" cy="4572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2750089</xdr:colOff>
      <xdr:row>537</xdr:row>
      <xdr:rowOff>276225</xdr:rowOff>
    </xdr:from>
    <xdr:to>
      <xdr:col>6</xdr:col>
      <xdr:colOff>279354</xdr:colOff>
      <xdr:row>539</xdr:row>
      <xdr:rowOff>1</xdr:rowOff>
    </xdr:to>
    <xdr:sp macro="" textlink="">
      <xdr:nvSpPr>
        <xdr:cNvPr id="716" name="AutoShape 1204"/>
        <xdr:cNvSpPr>
          <a:spLocks noChangeArrowheads="1"/>
        </xdr:cNvSpPr>
      </xdr:nvSpPr>
      <xdr:spPr bwMode="auto">
        <a:xfrm>
          <a:off x="9531889" y="146065875"/>
          <a:ext cx="605840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2733316</xdr:colOff>
      <xdr:row>538</xdr:row>
      <xdr:rowOff>352425</xdr:rowOff>
    </xdr:from>
    <xdr:to>
      <xdr:col>6</xdr:col>
      <xdr:colOff>262132</xdr:colOff>
      <xdr:row>540</xdr:row>
      <xdr:rowOff>0</xdr:rowOff>
    </xdr:to>
    <xdr:sp macro="" textlink="">
      <xdr:nvSpPr>
        <xdr:cNvPr id="717" name="AutoShape 1204"/>
        <xdr:cNvSpPr>
          <a:spLocks noChangeArrowheads="1"/>
        </xdr:cNvSpPr>
      </xdr:nvSpPr>
      <xdr:spPr bwMode="auto">
        <a:xfrm>
          <a:off x="9515116" y="146523075"/>
          <a:ext cx="605391" cy="40957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2658015</xdr:colOff>
      <xdr:row>223</xdr:row>
      <xdr:rowOff>133351</xdr:rowOff>
    </xdr:from>
    <xdr:to>
      <xdr:col>6</xdr:col>
      <xdr:colOff>237368</xdr:colOff>
      <xdr:row>224</xdr:row>
      <xdr:rowOff>28575</xdr:rowOff>
    </xdr:to>
    <xdr:sp macro="" textlink="">
      <xdr:nvSpPr>
        <xdr:cNvPr id="718" name="AutoShape 8395"/>
        <xdr:cNvSpPr>
          <a:spLocks noChangeArrowheads="1"/>
        </xdr:cNvSpPr>
      </xdr:nvSpPr>
      <xdr:spPr bwMode="auto">
        <a:xfrm>
          <a:off x="9439815" y="60674251"/>
          <a:ext cx="655928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2658015</xdr:colOff>
      <xdr:row>222</xdr:row>
      <xdr:rowOff>145152</xdr:rowOff>
    </xdr:from>
    <xdr:to>
      <xdr:col>6</xdr:col>
      <xdr:colOff>237368</xdr:colOff>
      <xdr:row>223</xdr:row>
      <xdr:rowOff>32840</xdr:rowOff>
    </xdr:to>
    <xdr:sp macro="" textlink="">
      <xdr:nvSpPr>
        <xdr:cNvPr id="719" name="AutoShape 8395"/>
        <xdr:cNvSpPr>
          <a:spLocks noChangeArrowheads="1"/>
        </xdr:cNvSpPr>
      </xdr:nvSpPr>
      <xdr:spPr bwMode="auto">
        <a:xfrm>
          <a:off x="9439815" y="60114552"/>
          <a:ext cx="655928" cy="45918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2683415</xdr:colOff>
      <xdr:row>221</xdr:row>
      <xdr:rowOff>136526</xdr:rowOff>
    </xdr:from>
    <xdr:to>
      <xdr:col>6</xdr:col>
      <xdr:colOff>261725</xdr:colOff>
      <xdr:row>222</xdr:row>
      <xdr:rowOff>31750</xdr:rowOff>
    </xdr:to>
    <xdr:sp macro="" textlink="">
      <xdr:nvSpPr>
        <xdr:cNvPr id="720" name="AutoShape 8395"/>
        <xdr:cNvSpPr>
          <a:spLocks noChangeArrowheads="1"/>
        </xdr:cNvSpPr>
      </xdr:nvSpPr>
      <xdr:spPr bwMode="auto">
        <a:xfrm>
          <a:off x="9465215" y="59534426"/>
          <a:ext cx="65488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2594514</xdr:colOff>
      <xdr:row>778</xdr:row>
      <xdr:rowOff>101600</xdr:rowOff>
    </xdr:from>
    <xdr:to>
      <xdr:col>6</xdr:col>
      <xdr:colOff>243723</xdr:colOff>
      <xdr:row>780</xdr:row>
      <xdr:rowOff>114968</xdr:rowOff>
    </xdr:to>
    <xdr:sp macro="" textlink="">
      <xdr:nvSpPr>
        <xdr:cNvPr id="721" name="AutoShape 75"/>
        <xdr:cNvSpPr>
          <a:spLocks noChangeArrowheads="1"/>
        </xdr:cNvSpPr>
      </xdr:nvSpPr>
      <xdr:spPr bwMode="auto">
        <a:xfrm>
          <a:off x="9376314" y="205079600"/>
          <a:ext cx="725784" cy="35626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2680238</xdr:colOff>
      <xdr:row>159</xdr:row>
      <xdr:rowOff>184151</xdr:rowOff>
    </xdr:from>
    <xdr:to>
      <xdr:col>6</xdr:col>
      <xdr:colOff>267975</xdr:colOff>
      <xdr:row>161</xdr:row>
      <xdr:rowOff>88900</xdr:rowOff>
    </xdr:to>
    <xdr:sp macro="" textlink="">
      <xdr:nvSpPr>
        <xdr:cNvPr id="722" name="AutoShape 9052"/>
        <xdr:cNvSpPr>
          <a:spLocks noChangeArrowheads="1"/>
        </xdr:cNvSpPr>
      </xdr:nvSpPr>
      <xdr:spPr bwMode="auto">
        <a:xfrm>
          <a:off x="9462038" y="39655751"/>
          <a:ext cx="664312" cy="4762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2790465</xdr:colOff>
      <xdr:row>141</xdr:row>
      <xdr:rowOff>31749</xdr:rowOff>
    </xdr:from>
    <xdr:to>
      <xdr:col>6</xdr:col>
      <xdr:colOff>370660</xdr:colOff>
      <xdr:row>142</xdr:row>
      <xdr:rowOff>406400</xdr:rowOff>
    </xdr:to>
    <xdr:sp macro="" textlink="">
      <xdr:nvSpPr>
        <xdr:cNvPr id="723" name="AutoShape 9052"/>
        <xdr:cNvSpPr>
          <a:spLocks noChangeArrowheads="1"/>
        </xdr:cNvSpPr>
      </xdr:nvSpPr>
      <xdr:spPr bwMode="auto">
        <a:xfrm>
          <a:off x="9572265" y="35312349"/>
          <a:ext cx="656770" cy="5651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2607214</xdr:colOff>
      <xdr:row>1114</xdr:row>
      <xdr:rowOff>76200</xdr:rowOff>
    </xdr:from>
    <xdr:to>
      <xdr:col>6</xdr:col>
      <xdr:colOff>230212</xdr:colOff>
      <xdr:row>1116</xdr:row>
      <xdr:rowOff>170595</xdr:rowOff>
    </xdr:to>
    <xdr:sp macro="" textlink="">
      <xdr:nvSpPr>
        <xdr:cNvPr id="724" name="AutoShape 75"/>
        <xdr:cNvSpPr>
          <a:spLocks noChangeArrowheads="1"/>
        </xdr:cNvSpPr>
      </xdr:nvSpPr>
      <xdr:spPr bwMode="auto">
        <a:xfrm>
          <a:off x="9389014" y="268204950"/>
          <a:ext cx="699573" cy="47539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2680240</xdr:colOff>
      <xdr:row>346</xdr:row>
      <xdr:rowOff>12701</xdr:rowOff>
    </xdr:from>
    <xdr:to>
      <xdr:col>6</xdr:col>
      <xdr:colOff>258550</xdr:colOff>
      <xdr:row>347</xdr:row>
      <xdr:rowOff>307975</xdr:rowOff>
    </xdr:to>
    <xdr:sp macro="" textlink="">
      <xdr:nvSpPr>
        <xdr:cNvPr id="725" name="AutoShape 8395"/>
        <xdr:cNvSpPr>
          <a:spLocks noChangeArrowheads="1"/>
        </xdr:cNvSpPr>
      </xdr:nvSpPr>
      <xdr:spPr bwMode="auto">
        <a:xfrm>
          <a:off x="9462040" y="98396426"/>
          <a:ext cx="654885" cy="485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2667540</xdr:colOff>
      <xdr:row>347</xdr:row>
      <xdr:rowOff>228601</xdr:rowOff>
    </xdr:from>
    <xdr:to>
      <xdr:col>6</xdr:col>
      <xdr:colOff>244412</xdr:colOff>
      <xdr:row>348</xdr:row>
      <xdr:rowOff>333375</xdr:rowOff>
    </xdr:to>
    <xdr:sp macro="" textlink="">
      <xdr:nvSpPr>
        <xdr:cNvPr id="726" name="AutoShape 8395"/>
        <xdr:cNvSpPr>
          <a:spLocks noChangeArrowheads="1"/>
        </xdr:cNvSpPr>
      </xdr:nvSpPr>
      <xdr:spPr bwMode="auto">
        <a:xfrm>
          <a:off x="9449340" y="98802826"/>
          <a:ext cx="653447" cy="485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2723791</xdr:colOff>
      <xdr:row>86</xdr:row>
      <xdr:rowOff>157257</xdr:rowOff>
    </xdr:from>
    <xdr:to>
      <xdr:col>6</xdr:col>
      <xdr:colOff>322798</xdr:colOff>
      <xdr:row>87</xdr:row>
      <xdr:rowOff>238024</xdr:rowOff>
    </xdr:to>
    <xdr:sp macro="" textlink="">
      <xdr:nvSpPr>
        <xdr:cNvPr id="727" name="AutoShape 62"/>
        <xdr:cNvSpPr>
          <a:spLocks noChangeArrowheads="1"/>
        </xdr:cNvSpPr>
      </xdr:nvSpPr>
      <xdr:spPr bwMode="auto">
        <a:xfrm>
          <a:off x="9505591" y="20464557"/>
          <a:ext cx="675582" cy="46176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2723791</xdr:colOff>
      <xdr:row>87</xdr:row>
      <xdr:rowOff>157257</xdr:rowOff>
    </xdr:from>
    <xdr:to>
      <xdr:col>6</xdr:col>
      <xdr:colOff>322798</xdr:colOff>
      <xdr:row>88</xdr:row>
      <xdr:rowOff>238024</xdr:rowOff>
    </xdr:to>
    <xdr:sp macro="" textlink="">
      <xdr:nvSpPr>
        <xdr:cNvPr id="728" name="AutoShape 62"/>
        <xdr:cNvSpPr>
          <a:spLocks noChangeArrowheads="1"/>
        </xdr:cNvSpPr>
      </xdr:nvSpPr>
      <xdr:spPr bwMode="auto">
        <a:xfrm>
          <a:off x="9505591" y="20845557"/>
          <a:ext cx="675582" cy="46176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2752365</xdr:colOff>
      <xdr:row>264</xdr:row>
      <xdr:rowOff>6351</xdr:rowOff>
    </xdr:from>
    <xdr:to>
      <xdr:col>6</xdr:col>
      <xdr:colOff>331119</xdr:colOff>
      <xdr:row>265</xdr:row>
      <xdr:rowOff>12700</xdr:rowOff>
    </xdr:to>
    <xdr:sp macro="" textlink="">
      <xdr:nvSpPr>
        <xdr:cNvPr id="729" name="AutoShape 9052"/>
        <xdr:cNvSpPr>
          <a:spLocks noChangeArrowheads="1"/>
        </xdr:cNvSpPr>
      </xdr:nvSpPr>
      <xdr:spPr bwMode="auto">
        <a:xfrm>
          <a:off x="9534165" y="72529701"/>
          <a:ext cx="655329" cy="3968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2682516</xdr:colOff>
      <xdr:row>35</xdr:row>
      <xdr:rowOff>42174</xdr:rowOff>
    </xdr:from>
    <xdr:to>
      <xdr:col>6</xdr:col>
      <xdr:colOff>291129</xdr:colOff>
      <xdr:row>37</xdr:row>
      <xdr:rowOff>122242</xdr:rowOff>
    </xdr:to>
    <xdr:sp macro="" textlink="">
      <xdr:nvSpPr>
        <xdr:cNvPr id="730" name="AutoShape 62"/>
        <xdr:cNvSpPr>
          <a:spLocks noChangeArrowheads="1"/>
        </xdr:cNvSpPr>
      </xdr:nvSpPr>
      <xdr:spPr bwMode="auto">
        <a:xfrm>
          <a:off x="9464316" y="11281674"/>
          <a:ext cx="685188" cy="46106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2692938</xdr:colOff>
      <xdr:row>161</xdr:row>
      <xdr:rowOff>9526</xdr:rowOff>
    </xdr:from>
    <xdr:to>
      <xdr:col>6</xdr:col>
      <xdr:colOff>271692</xdr:colOff>
      <xdr:row>162</xdr:row>
      <xdr:rowOff>47626</xdr:rowOff>
    </xdr:to>
    <xdr:sp macro="" textlink="">
      <xdr:nvSpPr>
        <xdr:cNvPr id="731" name="AutoShape 9052"/>
        <xdr:cNvSpPr>
          <a:spLocks noChangeArrowheads="1"/>
        </xdr:cNvSpPr>
      </xdr:nvSpPr>
      <xdr:spPr bwMode="auto">
        <a:xfrm>
          <a:off x="9474738" y="40052626"/>
          <a:ext cx="655329" cy="419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2736490</xdr:colOff>
      <xdr:row>162</xdr:row>
      <xdr:rowOff>65775</xdr:rowOff>
    </xdr:from>
    <xdr:to>
      <xdr:col>6</xdr:col>
      <xdr:colOff>315244</xdr:colOff>
      <xdr:row>162</xdr:row>
      <xdr:rowOff>529326</xdr:rowOff>
    </xdr:to>
    <xdr:sp macro="" textlink="">
      <xdr:nvSpPr>
        <xdr:cNvPr id="732" name="AutoShape 9052"/>
        <xdr:cNvSpPr>
          <a:spLocks noChangeArrowheads="1"/>
        </xdr:cNvSpPr>
      </xdr:nvSpPr>
      <xdr:spPr bwMode="auto">
        <a:xfrm>
          <a:off x="9518290" y="40489875"/>
          <a:ext cx="655329" cy="4635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939441</xdr:colOff>
      <xdr:row>306</xdr:row>
      <xdr:rowOff>127000</xdr:rowOff>
    </xdr:from>
    <xdr:to>
      <xdr:col>5</xdr:col>
      <xdr:colOff>1573707</xdr:colOff>
      <xdr:row>309</xdr:row>
      <xdr:rowOff>63500</xdr:rowOff>
    </xdr:to>
    <xdr:sp macro="" textlink="">
      <xdr:nvSpPr>
        <xdr:cNvPr id="733" name="AutoShape 8395"/>
        <xdr:cNvSpPr>
          <a:spLocks noChangeArrowheads="1"/>
        </xdr:cNvSpPr>
      </xdr:nvSpPr>
      <xdr:spPr bwMode="auto">
        <a:xfrm>
          <a:off x="7721241" y="87404575"/>
          <a:ext cx="634266" cy="5651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2771417</xdr:colOff>
      <xdr:row>268</xdr:row>
      <xdr:rowOff>35825</xdr:rowOff>
    </xdr:from>
    <xdr:to>
      <xdr:col>6</xdr:col>
      <xdr:colOff>339706</xdr:colOff>
      <xdr:row>268</xdr:row>
      <xdr:rowOff>520765</xdr:rowOff>
    </xdr:to>
    <xdr:sp macro="" textlink="">
      <xdr:nvSpPr>
        <xdr:cNvPr id="734" name="AutoShape 8395"/>
        <xdr:cNvSpPr>
          <a:spLocks noChangeArrowheads="1"/>
        </xdr:cNvSpPr>
      </xdr:nvSpPr>
      <xdr:spPr bwMode="auto">
        <a:xfrm>
          <a:off x="9553217" y="73521200"/>
          <a:ext cx="644864" cy="48494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2730141</xdr:colOff>
      <xdr:row>300</xdr:row>
      <xdr:rowOff>25400</xdr:rowOff>
    </xdr:from>
    <xdr:to>
      <xdr:col>6</xdr:col>
      <xdr:colOff>290016</xdr:colOff>
      <xdr:row>302</xdr:row>
      <xdr:rowOff>165100</xdr:rowOff>
    </xdr:to>
    <xdr:sp macro="" textlink="">
      <xdr:nvSpPr>
        <xdr:cNvPr id="735" name="AutoShape 8395"/>
        <xdr:cNvSpPr>
          <a:spLocks noChangeArrowheads="1"/>
        </xdr:cNvSpPr>
      </xdr:nvSpPr>
      <xdr:spPr bwMode="auto">
        <a:xfrm>
          <a:off x="9511941" y="86102825"/>
          <a:ext cx="636450" cy="5207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2707916</xdr:colOff>
      <xdr:row>479</xdr:row>
      <xdr:rowOff>355600</xdr:rowOff>
    </xdr:from>
    <xdr:to>
      <xdr:col>6</xdr:col>
      <xdr:colOff>279909</xdr:colOff>
      <xdr:row>481</xdr:row>
      <xdr:rowOff>26345</xdr:rowOff>
    </xdr:to>
    <xdr:sp macro="" textlink="">
      <xdr:nvSpPr>
        <xdr:cNvPr id="736" name="AutoShape 1204"/>
        <xdr:cNvSpPr>
          <a:spLocks noChangeArrowheads="1"/>
        </xdr:cNvSpPr>
      </xdr:nvSpPr>
      <xdr:spPr bwMode="auto">
        <a:xfrm>
          <a:off x="9489716" y="129076450"/>
          <a:ext cx="648568" cy="43274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2730141</xdr:colOff>
      <xdr:row>469</xdr:row>
      <xdr:rowOff>0</xdr:rowOff>
    </xdr:from>
    <xdr:to>
      <xdr:col>6</xdr:col>
      <xdr:colOff>290016</xdr:colOff>
      <xdr:row>470</xdr:row>
      <xdr:rowOff>59595</xdr:rowOff>
    </xdr:to>
    <xdr:sp macro="" textlink="">
      <xdr:nvSpPr>
        <xdr:cNvPr id="737" name="AutoShape 1204"/>
        <xdr:cNvSpPr>
          <a:spLocks noChangeArrowheads="1"/>
        </xdr:cNvSpPr>
      </xdr:nvSpPr>
      <xdr:spPr bwMode="auto">
        <a:xfrm>
          <a:off x="9511941" y="125672850"/>
          <a:ext cx="636450" cy="44059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2730141</xdr:colOff>
      <xdr:row>529</xdr:row>
      <xdr:rowOff>47625</xdr:rowOff>
    </xdr:from>
    <xdr:to>
      <xdr:col>6</xdr:col>
      <xdr:colOff>259406</xdr:colOff>
      <xdr:row>530</xdr:row>
      <xdr:rowOff>143059</xdr:rowOff>
    </xdr:to>
    <xdr:sp macro="" textlink="">
      <xdr:nvSpPr>
        <xdr:cNvPr id="738" name="AutoShape 1204"/>
        <xdr:cNvSpPr>
          <a:spLocks noChangeArrowheads="1"/>
        </xdr:cNvSpPr>
      </xdr:nvSpPr>
      <xdr:spPr bwMode="auto">
        <a:xfrm>
          <a:off x="9511941" y="142979775"/>
          <a:ext cx="605840" cy="47643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4</xdr:col>
      <xdr:colOff>784704</xdr:colOff>
      <xdr:row>726</xdr:row>
      <xdr:rowOff>105674</xdr:rowOff>
    </xdr:from>
    <xdr:to>
      <xdr:col>5</xdr:col>
      <xdr:colOff>2847616</xdr:colOff>
      <xdr:row>738</xdr:row>
      <xdr:rowOff>16774</xdr:rowOff>
    </xdr:to>
    <xdr:sp macro="" textlink="">
      <xdr:nvSpPr>
        <xdr:cNvPr id="739" name="AutoShape 75"/>
        <xdr:cNvSpPr>
          <a:spLocks noChangeArrowheads="1"/>
        </xdr:cNvSpPr>
      </xdr:nvSpPr>
      <xdr:spPr bwMode="auto">
        <a:xfrm>
          <a:off x="6556854" y="195463424"/>
          <a:ext cx="3072562" cy="2197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2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24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2742841</xdr:colOff>
      <xdr:row>519</xdr:row>
      <xdr:rowOff>342900</xdr:rowOff>
    </xdr:from>
    <xdr:to>
      <xdr:col>6</xdr:col>
      <xdr:colOff>264368</xdr:colOff>
      <xdr:row>521</xdr:row>
      <xdr:rowOff>66676</xdr:rowOff>
    </xdr:to>
    <xdr:sp macro="" textlink="">
      <xdr:nvSpPr>
        <xdr:cNvPr id="740" name="AutoShape 1204"/>
        <xdr:cNvSpPr>
          <a:spLocks noChangeArrowheads="1"/>
        </xdr:cNvSpPr>
      </xdr:nvSpPr>
      <xdr:spPr bwMode="auto">
        <a:xfrm>
          <a:off x="9524641" y="139655550"/>
          <a:ext cx="598102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2607214</xdr:colOff>
      <xdr:row>849</xdr:row>
      <xdr:rowOff>76200</xdr:rowOff>
    </xdr:from>
    <xdr:to>
      <xdr:col>6</xdr:col>
      <xdr:colOff>254299</xdr:colOff>
      <xdr:row>851</xdr:row>
      <xdr:rowOff>98102</xdr:rowOff>
    </xdr:to>
    <xdr:sp macro="" textlink="">
      <xdr:nvSpPr>
        <xdr:cNvPr id="741" name="AutoShape 75"/>
        <xdr:cNvSpPr>
          <a:spLocks noChangeArrowheads="1"/>
        </xdr:cNvSpPr>
      </xdr:nvSpPr>
      <xdr:spPr bwMode="auto">
        <a:xfrm>
          <a:off x="9389014" y="217227150"/>
          <a:ext cx="723660" cy="36480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2726965</xdr:colOff>
      <xdr:row>177</xdr:row>
      <xdr:rowOff>19051</xdr:rowOff>
    </xdr:from>
    <xdr:to>
      <xdr:col>6</xdr:col>
      <xdr:colOff>295027</xdr:colOff>
      <xdr:row>178</xdr:row>
      <xdr:rowOff>38100</xdr:rowOff>
    </xdr:to>
    <xdr:sp macro="" textlink="">
      <xdr:nvSpPr>
        <xdr:cNvPr id="742" name="AutoShape 9052"/>
        <xdr:cNvSpPr>
          <a:spLocks noChangeArrowheads="1"/>
        </xdr:cNvSpPr>
      </xdr:nvSpPr>
      <xdr:spPr bwMode="auto">
        <a:xfrm>
          <a:off x="9508765" y="45777151"/>
          <a:ext cx="644637" cy="4000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2726965</xdr:colOff>
      <xdr:row>179</xdr:row>
      <xdr:rowOff>19051</xdr:rowOff>
    </xdr:from>
    <xdr:to>
      <xdr:col>6</xdr:col>
      <xdr:colOff>295027</xdr:colOff>
      <xdr:row>180</xdr:row>
      <xdr:rowOff>38100</xdr:rowOff>
    </xdr:to>
    <xdr:sp macro="" textlink="">
      <xdr:nvSpPr>
        <xdr:cNvPr id="743" name="AutoShape 9052"/>
        <xdr:cNvSpPr>
          <a:spLocks noChangeArrowheads="1"/>
        </xdr:cNvSpPr>
      </xdr:nvSpPr>
      <xdr:spPr bwMode="auto">
        <a:xfrm>
          <a:off x="9508765" y="46539151"/>
          <a:ext cx="644637" cy="4000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2739665</xdr:colOff>
      <xdr:row>180</xdr:row>
      <xdr:rowOff>361951</xdr:rowOff>
    </xdr:from>
    <xdr:to>
      <xdr:col>6</xdr:col>
      <xdr:colOff>319860</xdr:colOff>
      <xdr:row>182</xdr:row>
      <xdr:rowOff>0</xdr:rowOff>
    </xdr:to>
    <xdr:sp macro="" textlink="">
      <xdr:nvSpPr>
        <xdr:cNvPr id="744" name="AutoShape 9052"/>
        <xdr:cNvSpPr>
          <a:spLocks noChangeArrowheads="1"/>
        </xdr:cNvSpPr>
      </xdr:nvSpPr>
      <xdr:spPr bwMode="auto">
        <a:xfrm>
          <a:off x="9521465" y="47263051"/>
          <a:ext cx="656770" cy="4000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2730141</xdr:colOff>
      <xdr:row>474</xdr:row>
      <xdr:rowOff>355600</xdr:rowOff>
    </xdr:from>
    <xdr:to>
      <xdr:col>6</xdr:col>
      <xdr:colOff>290016</xdr:colOff>
      <xdr:row>476</xdr:row>
      <xdr:rowOff>34774</xdr:rowOff>
    </xdr:to>
    <xdr:sp macro="" textlink="">
      <xdr:nvSpPr>
        <xdr:cNvPr id="745" name="AutoShape 1204"/>
        <xdr:cNvSpPr>
          <a:spLocks noChangeArrowheads="1"/>
        </xdr:cNvSpPr>
      </xdr:nvSpPr>
      <xdr:spPr bwMode="auto">
        <a:xfrm>
          <a:off x="9511941" y="127361950"/>
          <a:ext cx="636450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2742841</xdr:colOff>
      <xdr:row>613</xdr:row>
      <xdr:rowOff>84826</xdr:rowOff>
    </xdr:from>
    <xdr:to>
      <xdr:col>6</xdr:col>
      <xdr:colOff>299293</xdr:colOff>
      <xdr:row>615</xdr:row>
      <xdr:rowOff>111</xdr:rowOff>
    </xdr:to>
    <xdr:sp macro="" textlink="">
      <xdr:nvSpPr>
        <xdr:cNvPr id="746" name="AutoShape 75"/>
        <xdr:cNvSpPr>
          <a:spLocks noChangeArrowheads="1"/>
        </xdr:cNvSpPr>
      </xdr:nvSpPr>
      <xdr:spPr bwMode="auto">
        <a:xfrm>
          <a:off x="9524641" y="167058076"/>
          <a:ext cx="633027" cy="48678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2653941</xdr:colOff>
      <xdr:row>1107</xdr:row>
      <xdr:rowOff>161026</xdr:rowOff>
    </xdr:from>
    <xdr:to>
      <xdr:col>6</xdr:col>
      <xdr:colOff>267399</xdr:colOff>
      <xdr:row>1110</xdr:row>
      <xdr:rowOff>56252</xdr:rowOff>
    </xdr:to>
    <xdr:sp macro="" textlink="">
      <xdr:nvSpPr>
        <xdr:cNvPr id="747" name="AutoShape 75"/>
        <xdr:cNvSpPr>
          <a:spLocks noChangeArrowheads="1"/>
        </xdr:cNvSpPr>
      </xdr:nvSpPr>
      <xdr:spPr bwMode="auto">
        <a:xfrm>
          <a:off x="9435741" y="266956276"/>
          <a:ext cx="690033" cy="4667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2736490</xdr:colOff>
      <xdr:row>172</xdr:row>
      <xdr:rowOff>69849</xdr:rowOff>
    </xdr:from>
    <xdr:to>
      <xdr:col>6</xdr:col>
      <xdr:colOff>305792</xdr:colOff>
      <xdr:row>172</xdr:row>
      <xdr:rowOff>533400</xdr:rowOff>
    </xdr:to>
    <xdr:sp macro="" textlink="">
      <xdr:nvSpPr>
        <xdr:cNvPr id="748" name="AutoShape 9052"/>
        <xdr:cNvSpPr>
          <a:spLocks noChangeArrowheads="1"/>
        </xdr:cNvSpPr>
      </xdr:nvSpPr>
      <xdr:spPr bwMode="auto">
        <a:xfrm>
          <a:off x="9518290" y="44494449"/>
          <a:ext cx="645877" cy="4635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4</xdr:col>
      <xdr:colOff>743429</xdr:colOff>
      <xdr:row>120</xdr:row>
      <xdr:rowOff>88900</xdr:rowOff>
    </xdr:from>
    <xdr:to>
      <xdr:col>5</xdr:col>
      <xdr:colOff>373862</xdr:colOff>
      <xdr:row>122</xdr:row>
      <xdr:rowOff>145300</xdr:rowOff>
    </xdr:to>
    <xdr:sp macro="" textlink="">
      <xdr:nvSpPr>
        <xdr:cNvPr id="749" name="AutoShape 1189"/>
        <xdr:cNvSpPr>
          <a:spLocks noChangeArrowheads="1"/>
        </xdr:cNvSpPr>
      </xdr:nvSpPr>
      <xdr:spPr bwMode="auto">
        <a:xfrm>
          <a:off x="6515579" y="29540200"/>
          <a:ext cx="640083" cy="4374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2730141</xdr:colOff>
      <xdr:row>358</xdr:row>
      <xdr:rowOff>53975</xdr:rowOff>
    </xdr:from>
    <xdr:to>
      <xdr:col>6</xdr:col>
      <xdr:colOff>290016</xdr:colOff>
      <xdr:row>360</xdr:row>
      <xdr:rowOff>142062</xdr:rowOff>
    </xdr:to>
    <xdr:sp macro="" textlink="">
      <xdr:nvSpPr>
        <xdr:cNvPr id="750" name="AutoShape 8395"/>
        <xdr:cNvSpPr>
          <a:spLocks noChangeArrowheads="1"/>
        </xdr:cNvSpPr>
      </xdr:nvSpPr>
      <xdr:spPr bwMode="auto">
        <a:xfrm>
          <a:off x="9511941" y="100914200"/>
          <a:ext cx="636450" cy="46908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2806341</xdr:colOff>
      <xdr:row>590</xdr:row>
      <xdr:rowOff>122926</xdr:rowOff>
    </xdr:from>
    <xdr:to>
      <xdr:col>6</xdr:col>
      <xdr:colOff>362793</xdr:colOff>
      <xdr:row>593</xdr:row>
      <xdr:rowOff>101600</xdr:rowOff>
    </xdr:to>
    <xdr:sp macro="" textlink="">
      <xdr:nvSpPr>
        <xdr:cNvPr id="751" name="AutoShape 75"/>
        <xdr:cNvSpPr>
          <a:spLocks noChangeArrowheads="1"/>
        </xdr:cNvSpPr>
      </xdr:nvSpPr>
      <xdr:spPr bwMode="auto">
        <a:xfrm>
          <a:off x="9588141" y="161571676"/>
          <a:ext cx="633027" cy="550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2790465</xdr:colOff>
      <xdr:row>148</xdr:row>
      <xdr:rowOff>127000</xdr:rowOff>
    </xdr:from>
    <xdr:to>
      <xdr:col>6</xdr:col>
      <xdr:colOff>370660</xdr:colOff>
      <xdr:row>150</xdr:row>
      <xdr:rowOff>355600</xdr:rowOff>
    </xdr:to>
    <xdr:sp macro="" textlink="">
      <xdr:nvSpPr>
        <xdr:cNvPr id="752" name="AutoShape 9052"/>
        <xdr:cNvSpPr>
          <a:spLocks noChangeArrowheads="1"/>
        </xdr:cNvSpPr>
      </xdr:nvSpPr>
      <xdr:spPr bwMode="auto">
        <a:xfrm>
          <a:off x="9572265" y="37122100"/>
          <a:ext cx="656770" cy="6096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2730141</xdr:colOff>
      <xdr:row>462</xdr:row>
      <xdr:rowOff>155575</xdr:rowOff>
    </xdr:from>
    <xdr:to>
      <xdr:col>6</xdr:col>
      <xdr:colOff>290016</xdr:colOff>
      <xdr:row>464</xdr:row>
      <xdr:rowOff>34840</xdr:rowOff>
    </xdr:to>
    <xdr:sp macro="" textlink="">
      <xdr:nvSpPr>
        <xdr:cNvPr id="753" name="AutoShape 1204"/>
        <xdr:cNvSpPr>
          <a:spLocks noChangeArrowheads="1"/>
        </xdr:cNvSpPr>
      </xdr:nvSpPr>
      <xdr:spPr bwMode="auto">
        <a:xfrm>
          <a:off x="9511941" y="123542425"/>
          <a:ext cx="636450" cy="45076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2664364</xdr:colOff>
      <xdr:row>12</xdr:row>
      <xdr:rowOff>0</xdr:rowOff>
    </xdr:from>
    <xdr:to>
      <xdr:col>6</xdr:col>
      <xdr:colOff>237843</xdr:colOff>
      <xdr:row>13</xdr:row>
      <xdr:rowOff>50209</xdr:rowOff>
    </xdr:to>
    <xdr:sp macro="" textlink="">
      <xdr:nvSpPr>
        <xdr:cNvPr id="754" name="AutoShape 2737"/>
        <xdr:cNvSpPr>
          <a:spLocks noChangeArrowheads="1"/>
        </xdr:cNvSpPr>
      </xdr:nvSpPr>
      <xdr:spPr bwMode="auto">
        <a:xfrm>
          <a:off x="9446164" y="3048000"/>
          <a:ext cx="650054" cy="43120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2696114</xdr:colOff>
      <xdr:row>39</xdr:row>
      <xdr:rowOff>38100</xdr:rowOff>
    </xdr:from>
    <xdr:to>
      <xdr:col>6</xdr:col>
      <xdr:colOff>294014</xdr:colOff>
      <xdr:row>41</xdr:row>
      <xdr:rowOff>109443</xdr:rowOff>
    </xdr:to>
    <xdr:sp macro="" textlink="">
      <xdr:nvSpPr>
        <xdr:cNvPr id="755" name="AutoShape 62"/>
        <xdr:cNvSpPr>
          <a:spLocks noChangeArrowheads="1"/>
        </xdr:cNvSpPr>
      </xdr:nvSpPr>
      <xdr:spPr bwMode="auto">
        <a:xfrm>
          <a:off x="9477914" y="12039600"/>
          <a:ext cx="674475" cy="45234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2736491</xdr:colOff>
      <xdr:row>28</xdr:row>
      <xdr:rowOff>76200</xdr:rowOff>
    </xdr:from>
    <xdr:to>
      <xdr:col>6</xdr:col>
      <xdr:colOff>290091</xdr:colOff>
      <xdr:row>29</xdr:row>
      <xdr:rowOff>111125</xdr:rowOff>
    </xdr:to>
    <xdr:sp macro="" textlink="">
      <xdr:nvSpPr>
        <xdr:cNvPr id="756" name="AutoShape 2737"/>
        <xdr:cNvSpPr>
          <a:spLocks noChangeArrowheads="1"/>
        </xdr:cNvSpPr>
      </xdr:nvSpPr>
      <xdr:spPr bwMode="auto">
        <a:xfrm>
          <a:off x="9518291" y="8458200"/>
          <a:ext cx="630175" cy="41592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2749191</xdr:colOff>
      <xdr:row>30</xdr:row>
      <xdr:rowOff>101600</xdr:rowOff>
    </xdr:from>
    <xdr:to>
      <xdr:col>6</xdr:col>
      <xdr:colOff>303066</xdr:colOff>
      <xdr:row>31</xdr:row>
      <xdr:rowOff>187429</xdr:rowOff>
    </xdr:to>
    <xdr:sp macro="" textlink="">
      <xdr:nvSpPr>
        <xdr:cNvPr id="757" name="AutoShape 2737"/>
        <xdr:cNvSpPr>
          <a:spLocks noChangeArrowheads="1"/>
        </xdr:cNvSpPr>
      </xdr:nvSpPr>
      <xdr:spPr bwMode="auto">
        <a:xfrm>
          <a:off x="9530991" y="9245600"/>
          <a:ext cx="630450" cy="46682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2730141</xdr:colOff>
      <xdr:row>945</xdr:row>
      <xdr:rowOff>76200</xdr:rowOff>
    </xdr:from>
    <xdr:to>
      <xdr:col>6</xdr:col>
      <xdr:colOff>268674</xdr:colOff>
      <xdr:row>947</xdr:row>
      <xdr:rowOff>152400</xdr:rowOff>
    </xdr:to>
    <xdr:sp macro="" textlink="">
      <xdr:nvSpPr>
        <xdr:cNvPr id="758" name="AutoShape 75"/>
        <xdr:cNvSpPr>
          <a:spLocks noChangeArrowheads="1"/>
        </xdr:cNvSpPr>
      </xdr:nvSpPr>
      <xdr:spPr bwMode="auto">
        <a:xfrm>
          <a:off x="9511941" y="235591350"/>
          <a:ext cx="615108" cy="4572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2683414</xdr:colOff>
      <xdr:row>451</xdr:row>
      <xdr:rowOff>29474</xdr:rowOff>
    </xdr:from>
    <xdr:to>
      <xdr:col>6</xdr:col>
      <xdr:colOff>261724</xdr:colOff>
      <xdr:row>453</xdr:row>
      <xdr:rowOff>0</xdr:rowOff>
    </xdr:to>
    <xdr:sp macro="" textlink="">
      <xdr:nvSpPr>
        <xdr:cNvPr id="759" name="AutoShape 1204"/>
        <xdr:cNvSpPr>
          <a:spLocks noChangeArrowheads="1"/>
        </xdr:cNvSpPr>
      </xdr:nvSpPr>
      <xdr:spPr bwMode="auto">
        <a:xfrm>
          <a:off x="9465214" y="121320824"/>
          <a:ext cx="654885" cy="3515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2739665</xdr:colOff>
      <xdr:row>261</xdr:row>
      <xdr:rowOff>89799</xdr:rowOff>
    </xdr:from>
    <xdr:to>
      <xdr:col>6</xdr:col>
      <xdr:colOff>319860</xdr:colOff>
      <xdr:row>262</xdr:row>
      <xdr:rowOff>355659</xdr:rowOff>
    </xdr:to>
    <xdr:sp macro="" textlink="">
      <xdr:nvSpPr>
        <xdr:cNvPr id="760" name="AutoShape 9052"/>
        <xdr:cNvSpPr>
          <a:spLocks noChangeArrowheads="1"/>
        </xdr:cNvSpPr>
      </xdr:nvSpPr>
      <xdr:spPr bwMode="auto">
        <a:xfrm>
          <a:off x="9521465" y="71851149"/>
          <a:ext cx="656770" cy="45636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2717441</xdr:colOff>
      <xdr:row>340</xdr:row>
      <xdr:rowOff>88900</xdr:rowOff>
    </xdr:from>
    <xdr:to>
      <xdr:col>6</xdr:col>
      <xdr:colOff>286768</xdr:colOff>
      <xdr:row>342</xdr:row>
      <xdr:rowOff>193674</xdr:rowOff>
    </xdr:to>
    <xdr:sp macro="" textlink="">
      <xdr:nvSpPr>
        <xdr:cNvPr id="761" name="AutoShape 8395"/>
        <xdr:cNvSpPr>
          <a:spLocks noChangeArrowheads="1"/>
        </xdr:cNvSpPr>
      </xdr:nvSpPr>
      <xdr:spPr bwMode="auto">
        <a:xfrm>
          <a:off x="9499241" y="96948625"/>
          <a:ext cx="645902" cy="485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2755541</xdr:colOff>
      <xdr:row>23</xdr:row>
      <xdr:rowOff>127000</xdr:rowOff>
    </xdr:from>
    <xdr:to>
      <xdr:col>6</xdr:col>
      <xdr:colOff>319951</xdr:colOff>
      <xdr:row>24</xdr:row>
      <xdr:rowOff>236155</xdr:rowOff>
    </xdr:to>
    <xdr:sp macro="" textlink="">
      <xdr:nvSpPr>
        <xdr:cNvPr id="762" name="AutoShape 2737"/>
        <xdr:cNvSpPr>
          <a:spLocks noChangeArrowheads="1"/>
        </xdr:cNvSpPr>
      </xdr:nvSpPr>
      <xdr:spPr bwMode="auto">
        <a:xfrm>
          <a:off x="9537341" y="6794500"/>
          <a:ext cx="640985" cy="49015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2707916</xdr:colOff>
      <xdr:row>25</xdr:row>
      <xdr:rowOff>127000</xdr:rowOff>
    </xdr:from>
    <xdr:to>
      <xdr:col>6</xdr:col>
      <xdr:colOff>273499</xdr:colOff>
      <xdr:row>26</xdr:row>
      <xdr:rowOff>168580</xdr:rowOff>
    </xdr:to>
    <xdr:sp macro="" textlink="">
      <xdr:nvSpPr>
        <xdr:cNvPr id="763" name="AutoShape 2737"/>
        <xdr:cNvSpPr>
          <a:spLocks noChangeArrowheads="1"/>
        </xdr:cNvSpPr>
      </xdr:nvSpPr>
      <xdr:spPr bwMode="auto">
        <a:xfrm>
          <a:off x="9489716" y="7556500"/>
          <a:ext cx="642158" cy="42258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2768241</xdr:colOff>
      <xdr:row>515</xdr:row>
      <xdr:rowOff>173726</xdr:rowOff>
    </xdr:from>
    <xdr:to>
      <xdr:col>6</xdr:col>
      <xdr:colOff>287311</xdr:colOff>
      <xdr:row>517</xdr:row>
      <xdr:rowOff>79417</xdr:rowOff>
    </xdr:to>
    <xdr:sp macro="" textlink="">
      <xdr:nvSpPr>
        <xdr:cNvPr id="764" name="AutoShape 1204"/>
        <xdr:cNvSpPr>
          <a:spLocks noChangeArrowheads="1"/>
        </xdr:cNvSpPr>
      </xdr:nvSpPr>
      <xdr:spPr bwMode="auto">
        <a:xfrm>
          <a:off x="9550041" y="138152876"/>
          <a:ext cx="595645" cy="47719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2755541</xdr:colOff>
      <xdr:row>472</xdr:row>
      <xdr:rowOff>177800</xdr:rowOff>
    </xdr:from>
    <xdr:to>
      <xdr:col>6</xdr:col>
      <xdr:colOff>277068</xdr:colOff>
      <xdr:row>474</xdr:row>
      <xdr:rowOff>92076</xdr:rowOff>
    </xdr:to>
    <xdr:sp macro="" textlink="">
      <xdr:nvSpPr>
        <xdr:cNvPr id="765" name="AutoShape 1204"/>
        <xdr:cNvSpPr>
          <a:spLocks noChangeArrowheads="1"/>
        </xdr:cNvSpPr>
      </xdr:nvSpPr>
      <xdr:spPr bwMode="auto">
        <a:xfrm>
          <a:off x="9537341" y="126612650"/>
          <a:ext cx="598102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2768241</xdr:colOff>
      <xdr:row>523</xdr:row>
      <xdr:rowOff>279400</xdr:rowOff>
    </xdr:from>
    <xdr:to>
      <xdr:col>6</xdr:col>
      <xdr:colOff>287311</xdr:colOff>
      <xdr:row>525</xdr:row>
      <xdr:rowOff>3176</xdr:rowOff>
    </xdr:to>
    <xdr:sp macro="" textlink="">
      <xdr:nvSpPr>
        <xdr:cNvPr id="766" name="AutoShape 1204"/>
        <xdr:cNvSpPr>
          <a:spLocks noChangeArrowheads="1"/>
        </xdr:cNvSpPr>
      </xdr:nvSpPr>
      <xdr:spPr bwMode="auto">
        <a:xfrm>
          <a:off x="9550041" y="141116050"/>
          <a:ext cx="595645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2768241</xdr:colOff>
      <xdr:row>525</xdr:row>
      <xdr:rowOff>88900</xdr:rowOff>
    </xdr:from>
    <xdr:to>
      <xdr:col>6</xdr:col>
      <xdr:colOff>287311</xdr:colOff>
      <xdr:row>526</xdr:row>
      <xdr:rowOff>193676</xdr:rowOff>
    </xdr:to>
    <xdr:sp macro="" textlink="">
      <xdr:nvSpPr>
        <xdr:cNvPr id="767" name="AutoShape 1204"/>
        <xdr:cNvSpPr>
          <a:spLocks noChangeArrowheads="1"/>
        </xdr:cNvSpPr>
      </xdr:nvSpPr>
      <xdr:spPr bwMode="auto">
        <a:xfrm>
          <a:off x="9550041" y="141687550"/>
          <a:ext cx="595645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2755541</xdr:colOff>
      <xdr:row>615</xdr:row>
      <xdr:rowOff>266700</xdr:rowOff>
    </xdr:from>
    <xdr:to>
      <xdr:col>6</xdr:col>
      <xdr:colOff>322853</xdr:colOff>
      <xdr:row>617</xdr:row>
      <xdr:rowOff>0</xdr:rowOff>
    </xdr:to>
    <xdr:sp macro="" textlink="">
      <xdr:nvSpPr>
        <xdr:cNvPr id="768" name="AutoShape 75"/>
        <xdr:cNvSpPr>
          <a:spLocks noChangeArrowheads="1"/>
        </xdr:cNvSpPr>
      </xdr:nvSpPr>
      <xdr:spPr bwMode="auto">
        <a:xfrm>
          <a:off x="9537341" y="167811450"/>
          <a:ext cx="643887" cy="4953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2707916</xdr:colOff>
      <xdr:row>49</xdr:row>
      <xdr:rowOff>138801</xdr:rowOff>
    </xdr:from>
    <xdr:to>
      <xdr:col>6</xdr:col>
      <xdr:colOff>316529</xdr:colOff>
      <xdr:row>51</xdr:row>
      <xdr:rowOff>12109</xdr:rowOff>
    </xdr:to>
    <xdr:sp macro="" textlink="">
      <xdr:nvSpPr>
        <xdr:cNvPr id="769" name="AutoShape 62"/>
        <xdr:cNvSpPr>
          <a:spLocks noChangeArrowheads="1"/>
        </xdr:cNvSpPr>
      </xdr:nvSpPr>
      <xdr:spPr bwMode="auto">
        <a:xfrm>
          <a:off x="9489716" y="14045301"/>
          <a:ext cx="685188" cy="44480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2717800</xdr:colOff>
      <xdr:row>338</xdr:row>
      <xdr:rowOff>88900</xdr:rowOff>
    </xdr:from>
    <xdr:to>
      <xdr:col>6</xdr:col>
      <xdr:colOff>287127</xdr:colOff>
      <xdr:row>339</xdr:row>
      <xdr:rowOff>193674</xdr:rowOff>
    </xdr:to>
    <xdr:sp macro="" textlink="">
      <xdr:nvSpPr>
        <xdr:cNvPr id="770" name="AutoShape 8395"/>
        <xdr:cNvSpPr>
          <a:spLocks noChangeArrowheads="1"/>
        </xdr:cNvSpPr>
      </xdr:nvSpPr>
      <xdr:spPr bwMode="auto">
        <a:xfrm>
          <a:off x="9499600" y="96186625"/>
          <a:ext cx="645902" cy="485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2705100</xdr:colOff>
      <xdr:row>174</xdr:row>
      <xdr:rowOff>165100</xdr:rowOff>
    </xdr:from>
    <xdr:to>
      <xdr:col>6</xdr:col>
      <xdr:colOff>273162</xdr:colOff>
      <xdr:row>175</xdr:row>
      <xdr:rowOff>374649</xdr:rowOff>
    </xdr:to>
    <xdr:sp macro="" textlink="">
      <xdr:nvSpPr>
        <xdr:cNvPr id="771" name="AutoShape 9052"/>
        <xdr:cNvSpPr>
          <a:spLocks noChangeArrowheads="1"/>
        </xdr:cNvSpPr>
      </xdr:nvSpPr>
      <xdr:spPr bwMode="auto">
        <a:xfrm>
          <a:off x="9486900" y="45351700"/>
          <a:ext cx="644637" cy="4000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342541</xdr:colOff>
      <xdr:row>554</xdr:row>
      <xdr:rowOff>368300</xdr:rowOff>
    </xdr:from>
    <xdr:to>
      <xdr:col>5</xdr:col>
      <xdr:colOff>975816</xdr:colOff>
      <xdr:row>557</xdr:row>
      <xdr:rowOff>26424</xdr:rowOff>
    </xdr:to>
    <xdr:sp macro="" textlink="">
      <xdr:nvSpPr>
        <xdr:cNvPr id="772" name="AutoShape 1204"/>
        <xdr:cNvSpPr>
          <a:spLocks noChangeArrowheads="1"/>
        </xdr:cNvSpPr>
      </xdr:nvSpPr>
      <xdr:spPr bwMode="auto">
        <a:xfrm>
          <a:off x="7124341" y="150844250"/>
          <a:ext cx="633275" cy="4201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393341</xdr:colOff>
      <xdr:row>563</xdr:row>
      <xdr:rowOff>12700</xdr:rowOff>
    </xdr:from>
    <xdr:to>
      <xdr:col>5</xdr:col>
      <xdr:colOff>1026616</xdr:colOff>
      <xdr:row>565</xdr:row>
      <xdr:rowOff>51824</xdr:rowOff>
    </xdr:to>
    <xdr:sp macro="" textlink="">
      <xdr:nvSpPr>
        <xdr:cNvPr id="773" name="AutoShape 1204"/>
        <xdr:cNvSpPr>
          <a:spLocks noChangeArrowheads="1"/>
        </xdr:cNvSpPr>
      </xdr:nvSpPr>
      <xdr:spPr bwMode="auto">
        <a:xfrm>
          <a:off x="7175141" y="153536650"/>
          <a:ext cx="633275" cy="4201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2717441</xdr:colOff>
      <xdr:row>343</xdr:row>
      <xdr:rowOff>88900</xdr:rowOff>
    </xdr:from>
    <xdr:to>
      <xdr:col>6</xdr:col>
      <xdr:colOff>286768</xdr:colOff>
      <xdr:row>345</xdr:row>
      <xdr:rowOff>193674</xdr:rowOff>
    </xdr:to>
    <xdr:sp macro="" textlink="">
      <xdr:nvSpPr>
        <xdr:cNvPr id="774" name="AutoShape 8395"/>
        <xdr:cNvSpPr>
          <a:spLocks noChangeArrowheads="1"/>
        </xdr:cNvSpPr>
      </xdr:nvSpPr>
      <xdr:spPr bwMode="auto">
        <a:xfrm>
          <a:off x="9499241" y="97710625"/>
          <a:ext cx="645902" cy="485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2742841</xdr:colOff>
      <xdr:row>617</xdr:row>
      <xdr:rowOff>84826</xdr:rowOff>
    </xdr:from>
    <xdr:to>
      <xdr:col>6</xdr:col>
      <xdr:colOff>299293</xdr:colOff>
      <xdr:row>619</xdr:row>
      <xdr:rowOff>111</xdr:rowOff>
    </xdr:to>
    <xdr:sp macro="" textlink="">
      <xdr:nvSpPr>
        <xdr:cNvPr id="775" name="AutoShape 75"/>
        <xdr:cNvSpPr>
          <a:spLocks noChangeArrowheads="1"/>
        </xdr:cNvSpPr>
      </xdr:nvSpPr>
      <xdr:spPr bwMode="auto">
        <a:xfrm>
          <a:off x="9524641" y="168391576"/>
          <a:ext cx="633027" cy="48678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2730500</xdr:colOff>
      <xdr:row>32</xdr:row>
      <xdr:rowOff>317500</xdr:rowOff>
    </xdr:from>
    <xdr:to>
      <xdr:col>6</xdr:col>
      <xdr:colOff>284375</xdr:colOff>
      <xdr:row>33</xdr:row>
      <xdr:rowOff>169686</xdr:rowOff>
    </xdr:to>
    <xdr:sp macro="" textlink="">
      <xdr:nvSpPr>
        <xdr:cNvPr id="776" name="AutoShape 2737"/>
        <xdr:cNvSpPr>
          <a:spLocks noChangeArrowheads="1"/>
        </xdr:cNvSpPr>
      </xdr:nvSpPr>
      <xdr:spPr bwMode="auto">
        <a:xfrm>
          <a:off x="9512300" y="10033000"/>
          <a:ext cx="630450" cy="42368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2667000</xdr:colOff>
      <xdr:row>70</xdr:row>
      <xdr:rowOff>127000</xdr:rowOff>
    </xdr:from>
    <xdr:to>
      <xdr:col>6</xdr:col>
      <xdr:colOff>275613</xdr:colOff>
      <xdr:row>73</xdr:row>
      <xdr:rowOff>308</xdr:rowOff>
    </xdr:to>
    <xdr:sp macro="" textlink="">
      <xdr:nvSpPr>
        <xdr:cNvPr id="777" name="AutoShape 62"/>
        <xdr:cNvSpPr>
          <a:spLocks noChangeArrowheads="1"/>
        </xdr:cNvSpPr>
      </xdr:nvSpPr>
      <xdr:spPr bwMode="auto">
        <a:xfrm>
          <a:off x="9448800" y="16700500"/>
          <a:ext cx="685188" cy="44480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2577369</xdr:colOff>
      <xdr:row>792</xdr:row>
      <xdr:rowOff>129493</xdr:rowOff>
    </xdr:from>
    <xdr:to>
      <xdr:col>6</xdr:col>
      <xdr:colOff>233517</xdr:colOff>
      <xdr:row>795</xdr:row>
      <xdr:rowOff>24394</xdr:rowOff>
    </xdr:to>
    <xdr:sp macro="" textlink="">
      <xdr:nvSpPr>
        <xdr:cNvPr id="778" name="AutoShape 75"/>
        <xdr:cNvSpPr>
          <a:spLocks noChangeArrowheads="1"/>
        </xdr:cNvSpPr>
      </xdr:nvSpPr>
      <xdr:spPr bwMode="auto">
        <a:xfrm>
          <a:off x="9359169" y="207526843"/>
          <a:ext cx="732723" cy="4092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2749154</xdr:colOff>
      <xdr:row>942</xdr:row>
      <xdr:rowOff>19050</xdr:rowOff>
    </xdr:from>
    <xdr:to>
      <xdr:col>6</xdr:col>
      <xdr:colOff>293469</xdr:colOff>
      <xdr:row>944</xdr:row>
      <xdr:rowOff>95250</xdr:rowOff>
    </xdr:to>
    <xdr:sp macro="" textlink="">
      <xdr:nvSpPr>
        <xdr:cNvPr id="779" name="AutoShape 75"/>
        <xdr:cNvSpPr>
          <a:spLocks noChangeArrowheads="1"/>
        </xdr:cNvSpPr>
      </xdr:nvSpPr>
      <xdr:spPr bwMode="auto">
        <a:xfrm>
          <a:off x="9530954" y="234962700"/>
          <a:ext cx="620890" cy="4572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2644044</xdr:colOff>
      <xdr:row>978</xdr:row>
      <xdr:rowOff>114300</xdr:rowOff>
    </xdr:from>
    <xdr:to>
      <xdr:col>6</xdr:col>
      <xdr:colOff>261986</xdr:colOff>
      <xdr:row>980</xdr:row>
      <xdr:rowOff>98511</xdr:rowOff>
    </xdr:to>
    <xdr:sp macro="" textlink="">
      <xdr:nvSpPr>
        <xdr:cNvPr id="780" name="AutoShape 75"/>
        <xdr:cNvSpPr>
          <a:spLocks noChangeArrowheads="1"/>
        </xdr:cNvSpPr>
      </xdr:nvSpPr>
      <xdr:spPr bwMode="auto">
        <a:xfrm>
          <a:off x="9425844" y="241915950"/>
          <a:ext cx="694517" cy="36521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2703471</xdr:colOff>
      <xdr:row>490</xdr:row>
      <xdr:rowOff>358926</xdr:rowOff>
    </xdr:from>
    <xdr:to>
      <xdr:col>6</xdr:col>
      <xdr:colOff>271375</xdr:colOff>
      <xdr:row>492</xdr:row>
      <xdr:rowOff>38100</xdr:rowOff>
    </xdr:to>
    <xdr:sp macro="" textlink="">
      <xdr:nvSpPr>
        <xdr:cNvPr id="781" name="AutoShape 1204"/>
        <xdr:cNvSpPr>
          <a:spLocks noChangeArrowheads="1"/>
        </xdr:cNvSpPr>
      </xdr:nvSpPr>
      <xdr:spPr bwMode="auto">
        <a:xfrm>
          <a:off x="9485271" y="132699276"/>
          <a:ext cx="644479" cy="441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2669444</xdr:colOff>
      <xdr:row>485</xdr:row>
      <xdr:rowOff>82701</xdr:rowOff>
    </xdr:from>
    <xdr:to>
      <xdr:col>6</xdr:col>
      <xdr:colOff>261630</xdr:colOff>
      <xdr:row>486</xdr:row>
      <xdr:rowOff>149980</xdr:rowOff>
    </xdr:to>
    <xdr:sp macro="" textlink="">
      <xdr:nvSpPr>
        <xdr:cNvPr id="782" name="AutoShape 1204"/>
        <xdr:cNvSpPr>
          <a:spLocks noChangeArrowheads="1"/>
        </xdr:cNvSpPr>
      </xdr:nvSpPr>
      <xdr:spPr bwMode="auto">
        <a:xfrm>
          <a:off x="9451244" y="130518051"/>
          <a:ext cx="668761" cy="44827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2720616</xdr:colOff>
      <xdr:row>131</xdr:row>
      <xdr:rowOff>72126</xdr:rowOff>
    </xdr:from>
    <xdr:to>
      <xdr:col>6</xdr:col>
      <xdr:colOff>328047</xdr:colOff>
      <xdr:row>132</xdr:row>
      <xdr:rowOff>113129</xdr:rowOff>
    </xdr:to>
    <xdr:sp macro="" textlink="">
      <xdr:nvSpPr>
        <xdr:cNvPr id="783" name="AutoShape 1189"/>
        <xdr:cNvSpPr>
          <a:spLocks noChangeArrowheads="1"/>
        </xdr:cNvSpPr>
      </xdr:nvSpPr>
      <xdr:spPr bwMode="auto">
        <a:xfrm>
          <a:off x="9502416" y="32380926"/>
          <a:ext cx="684006" cy="42200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2664364</xdr:colOff>
      <xdr:row>216</xdr:row>
      <xdr:rowOff>340995</xdr:rowOff>
    </xdr:from>
    <xdr:to>
      <xdr:col>6</xdr:col>
      <xdr:colOff>268245</xdr:colOff>
      <xdr:row>217</xdr:row>
      <xdr:rowOff>100</xdr:rowOff>
    </xdr:to>
    <xdr:sp macro="" textlink="">
      <xdr:nvSpPr>
        <xdr:cNvPr id="784" name="AutoShape 1189"/>
        <xdr:cNvSpPr>
          <a:spLocks noChangeArrowheads="1"/>
        </xdr:cNvSpPr>
      </xdr:nvSpPr>
      <xdr:spPr bwMode="auto">
        <a:xfrm>
          <a:off x="9446164" y="57071895"/>
          <a:ext cx="680456" cy="42110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2692939</xdr:colOff>
      <xdr:row>134</xdr:row>
      <xdr:rowOff>142875</xdr:rowOff>
    </xdr:from>
    <xdr:to>
      <xdr:col>6</xdr:col>
      <xdr:colOff>289816</xdr:colOff>
      <xdr:row>135</xdr:row>
      <xdr:rowOff>212754</xdr:rowOff>
    </xdr:to>
    <xdr:sp macro="" textlink="">
      <xdr:nvSpPr>
        <xdr:cNvPr id="785" name="AutoShape 1189"/>
        <xdr:cNvSpPr>
          <a:spLocks noChangeArrowheads="1"/>
        </xdr:cNvSpPr>
      </xdr:nvSpPr>
      <xdr:spPr bwMode="auto">
        <a:xfrm>
          <a:off x="9474739" y="33404175"/>
          <a:ext cx="673452" cy="45087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2664364</xdr:colOff>
      <xdr:row>128</xdr:row>
      <xdr:rowOff>34925</xdr:rowOff>
    </xdr:from>
    <xdr:to>
      <xdr:col>6</xdr:col>
      <xdr:colOff>260796</xdr:colOff>
      <xdr:row>129</xdr:row>
      <xdr:rowOff>73026</xdr:rowOff>
    </xdr:to>
    <xdr:sp macro="" textlink="">
      <xdr:nvSpPr>
        <xdr:cNvPr id="786" name="AutoShape 1189"/>
        <xdr:cNvSpPr>
          <a:spLocks noChangeArrowheads="1"/>
        </xdr:cNvSpPr>
      </xdr:nvSpPr>
      <xdr:spPr bwMode="auto">
        <a:xfrm>
          <a:off x="9446164" y="31391225"/>
          <a:ext cx="673007" cy="41910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2780942</xdr:colOff>
      <xdr:row>277</xdr:row>
      <xdr:rowOff>304801</xdr:rowOff>
    </xdr:from>
    <xdr:to>
      <xdr:col>6</xdr:col>
      <xdr:colOff>350522</xdr:colOff>
      <xdr:row>278</xdr:row>
      <xdr:rowOff>180525</xdr:rowOff>
    </xdr:to>
    <xdr:sp macro="" textlink="">
      <xdr:nvSpPr>
        <xdr:cNvPr id="787" name="AutoShape 8395"/>
        <xdr:cNvSpPr>
          <a:spLocks noChangeArrowheads="1"/>
        </xdr:cNvSpPr>
      </xdr:nvSpPr>
      <xdr:spPr bwMode="auto">
        <a:xfrm>
          <a:off x="9562742" y="77523976"/>
          <a:ext cx="646155" cy="4472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2761892</xdr:colOff>
      <xdr:row>276</xdr:row>
      <xdr:rowOff>247651</xdr:rowOff>
    </xdr:from>
    <xdr:to>
      <xdr:col>6</xdr:col>
      <xdr:colOff>338384</xdr:colOff>
      <xdr:row>277</xdr:row>
      <xdr:rowOff>151958</xdr:rowOff>
    </xdr:to>
    <xdr:sp macro="" textlink="">
      <xdr:nvSpPr>
        <xdr:cNvPr id="788" name="AutoShape 8395"/>
        <xdr:cNvSpPr>
          <a:spLocks noChangeArrowheads="1"/>
        </xdr:cNvSpPr>
      </xdr:nvSpPr>
      <xdr:spPr bwMode="auto">
        <a:xfrm>
          <a:off x="9543692" y="76895326"/>
          <a:ext cx="653067" cy="47580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2761892</xdr:colOff>
      <xdr:row>280</xdr:row>
      <xdr:rowOff>323851</xdr:rowOff>
    </xdr:from>
    <xdr:to>
      <xdr:col>6</xdr:col>
      <xdr:colOff>347611</xdr:colOff>
      <xdr:row>281</xdr:row>
      <xdr:rowOff>219262</xdr:rowOff>
    </xdr:to>
    <xdr:sp macro="" textlink="">
      <xdr:nvSpPr>
        <xdr:cNvPr id="789" name="AutoShape 8395"/>
        <xdr:cNvSpPr>
          <a:spLocks noChangeArrowheads="1"/>
        </xdr:cNvSpPr>
      </xdr:nvSpPr>
      <xdr:spPr bwMode="auto">
        <a:xfrm>
          <a:off x="9543692" y="79257526"/>
          <a:ext cx="662294" cy="46691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2761892</xdr:colOff>
      <xdr:row>279</xdr:row>
      <xdr:rowOff>266701</xdr:rowOff>
    </xdr:from>
    <xdr:to>
      <xdr:col>6</xdr:col>
      <xdr:colOff>347611</xdr:colOff>
      <xdr:row>280</xdr:row>
      <xdr:rowOff>217375</xdr:rowOff>
    </xdr:to>
    <xdr:sp macro="" textlink="">
      <xdr:nvSpPr>
        <xdr:cNvPr id="790" name="AutoShape 8395"/>
        <xdr:cNvSpPr>
          <a:spLocks noChangeArrowheads="1"/>
        </xdr:cNvSpPr>
      </xdr:nvSpPr>
      <xdr:spPr bwMode="auto">
        <a:xfrm>
          <a:off x="9543692" y="78628876"/>
          <a:ext cx="662294" cy="522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2780942</xdr:colOff>
      <xdr:row>278</xdr:row>
      <xdr:rowOff>306706</xdr:rowOff>
    </xdr:from>
    <xdr:to>
      <xdr:col>6</xdr:col>
      <xdr:colOff>350522</xdr:colOff>
      <xdr:row>279</xdr:row>
      <xdr:rowOff>190752</xdr:rowOff>
    </xdr:to>
    <xdr:sp macro="" textlink="">
      <xdr:nvSpPr>
        <xdr:cNvPr id="791" name="AutoShape 8395"/>
        <xdr:cNvSpPr>
          <a:spLocks noChangeArrowheads="1"/>
        </xdr:cNvSpPr>
      </xdr:nvSpPr>
      <xdr:spPr bwMode="auto">
        <a:xfrm>
          <a:off x="9562742" y="78097381"/>
          <a:ext cx="646155" cy="45554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2682145</xdr:colOff>
      <xdr:row>291</xdr:row>
      <xdr:rowOff>116204</xdr:rowOff>
    </xdr:from>
    <xdr:to>
      <xdr:col>6</xdr:col>
      <xdr:colOff>266291</xdr:colOff>
      <xdr:row>292</xdr:row>
      <xdr:rowOff>45747</xdr:rowOff>
    </xdr:to>
    <xdr:sp macro="" textlink="">
      <xdr:nvSpPr>
        <xdr:cNvPr id="792" name="AutoShape 8395"/>
        <xdr:cNvSpPr>
          <a:spLocks noChangeArrowheads="1"/>
        </xdr:cNvSpPr>
      </xdr:nvSpPr>
      <xdr:spPr bwMode="auto">
        <a:xfrm>
          <a:off x="9463945" y="83240879"/>
          <a:ext cx="660721" cy="45341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2678970</xdr:colOff>
      <xdr:row>273</xdr:row>
      <xdr:rowOff>73026</xdr:rowOff>
    </xdr:from>
    <xdr:to>
      <xdr:col>6</xdr:col>
      <xdr:colOff>261648</xdr:colOff>
      <xdr:row>274</xdr:row>
      <xdr:rowOff>71130</xdr:rowOff>
    </xdr:to>
    <xdr:sp macro="" textlink="">
      <xdr:nvSpPr>
        <xdr:cNvPr id="793" name="AutoShape 8395"/>
        <xdr:cNvSpPr>
          <a:spLocks noChangeArrowheads="1"/>
        </xdr:cNvSpPr>
      </xdr:nvSpPr>
      <xdr:spPr bwMode="auto">
        <a:xfrm>
          <a:off x="9460770" y="75463401"/>
          <a:ext cx="659253" cy="49340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2744747</xdr:colOff>
      <xdr:row>285</xdr:row>
      <xdr:rowOff>78106</xdr:rowOff>
    </xdr:from>
    <xdr:to>
      <xdr:col>6</xdr:col>
      <xdr:colOff>331161</xdr:colOff>
      <xdr:row>286</xdr:row>
      <xdr:rowOff>173355</xdr:rowOff>
    </xdr:to>
    <xdr:sp macro="" textlink="">
      <xdr:nvSpPr>
        <xdr:cNvPr id="794" name="AutoShape 8395"/>
        <xdr:cNvSpPr>
          <a:spLocks noChangeArrowheads="1"/>
        </xdr:cNvSpPr>
      </xdr:nvSpPr>
      <xdr:spPr bwMode="auto">
        <a:xfrm>
          <a:off x="9526547" y="80916781"/>
          <a:ext cx="662989" cy="4762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2707917</xdr:colOff>
      <xdr:row>292</xdr:row>
      <xdr:rowOff>232782</xdr:rowOff>
    </xdr:from>
    <xdr:to>
      <xdr:col>6</xdr:col>
      <xdr:colOff>286953</xdr:colOff>
      <xdr:row>293</xdr:row>
      <xdr:rowOff>351684</xdr:rowOff>
    </xdr:to>
    <xdr:sp macro="" textlink="">
      <xdr:nvSpPr>
        <xdr:cNvPr id="795" name="AutoShape 8395"/>
        <xdr:cNvSpPr>
          <a:spLocks noChangeArrowheads="1"/>
        </xdr:cNvSpPr>
      </xdr:nvSpPr>
      <xdr:spPr bwMode="auto">
        <a:xfrm>
          <a:off x="9489717" y="83881332"/>
          <a:ext cx="655611" cy="49990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2745645</xdr:colOff>
      <xdr:row>287</xdr:row>
      <xdr:rowOff>95251</xdr:rowOff>
    </xdr:from>
    <xdr:to>
      <xdr:col>6</xdr:col>
      <xdr:colOff>328732</xdr:colOff>
      <xdr:row>288</xdr:row>
      <xdr:rowOff>173365</xdr:rowOff>
    </xdr:to>
    <xdr:sp macro="" textlink="">
      <xdr:nvSpPr>
        <xdr:cNvPr id="796" name="AutoShape 8395"/>
        <xdr:cNvSpPr>
          <a:spLocks noChangeArrowheads="1"/>
        </xdr:cNvSpPr>
      </xdr:nvSpPr>
      <xdr:spPr bwMode="auto">
        <a:xfrm>
          <a:off x="9527445" y="81695926"/>
          <a:ext cx="659662" cy="45911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2746016</xdr:colOff>
      <xdr:row>535</xdr:row>
      <xdr:rowOff>132080</xdr:rowOff>
    </xdr:from>
    <xdr:to>
      <xdr:col>6</xdr:col>
      <xdr:colOff>265264</xdr:colOff>
      <xdr:row>536</xdr:row>
      <xdr:rowOff>253190</xdr:rowOff>
    </xdr:to>
    <xdr:sp macro="" textlink="">
      <xdr:nvSpPr>
        <xdr:cNvPr id="797" name="AutoShape 1204"/>
        <xdr:cNvSpPr>
          <a:spLocks noChangeArrowheads="1"/>
        </xdr:cNvSpPr>
      </xdr:nvSpPr>
      <xdr:spPr bwMode="auto">
        <a:xfrm>
          <a:off x="9527816" y="144969230"/>
          <a:ext cx="595823" cy="50211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2669444</xdr:colOff>
      <xdr:row>13</xdr:row>
      <xdr:rowOff>170143</xdr:rowOff>
    </xdr:from>
    <xdr:to>
      <xdr:col>6</xdr:col>
      <xdr:colOff>247393</xdr:colOff>
      <xdr:row>15</xdr:row>
      <xdr:rowOff>13650</xdr:rowOff>
    </xdr:to>
    <xdr:sp macro="" textlink="">
      <xdr:nvSpPr>
        <xdr:cNvPr id="798" name="AutoShape 2737"/>
        <xdr:cNvSpPr>
          <a:spLocks noChangeArrowheads="1"/>
        </xdr:cNvSpPr>
      </xdr:nvSpPr>
      <xdr:spPr bwMode="auto">
        <a:xfrm>
          <a:off x="9451244" y="3599143"/>
          <a:ext cx="654524" cy="41500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2644044</xdr:colOff>
      <xdr:row>225</xdr:row>
      <xdr:rowOff>171450</xdr:rowOff>
    </xdr:from>
    <xdr:to>
      <xdr:col>6</xdr:col>
      <xdr:colOff>249091</xdr:colOff>
      <xdr:row>226</xdr:row>
      <xdr:rowOff>56708</xdr:rowOff>
    </xdr:to>
    <xdr:sp macro="" textlink="">
      <xdr:nvSpPr>
        <xdr:cNvPr id="799" name="AutoShape 1189"/>
        <xdr:cNvSpPr>
          <a:spLocks noChangeArrowheads="1"/>
        </xdr:cNvSpPr>
      </xdr:nvSpPr>
      <xdr:spPr bwMode="auto">
        <a:xfrm>
          <a:off x="9425844" y="61474350"/>
          <a:ext cx="681622" cy="45675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2672619</xdr:colOff>
      <xdr:row>236</xdr:row>
      <xdr:rowOff>344170</xdr:rowOff>
    </xdr:from>
    <xdr:to>
      <xdr:col>6</xdr:col>
      <xdr:colOff>286698</xdr:colOff>
      <xdr:row>238</xdr:row>
      <xdr:rowOff>39370</xdr:rowOff>
    </xdr:to>
    <xdr:sp macro="" textlink="">
      <xdr:nvSpPr>
        <xdr:cNvPr id="800" name="AutoShape 1189"/>
        <xdr:cNvSpPr>
          <a:spLocks noChangeArrowheads="1"/>
        </xdr:cNvSpPr>
      </xdr:nvSpPr>
      <xdr:spPr bwMode="auto">
        <a:xfrm>
          <a:off x="9454419" y="66790570"/>
          <a:ext cx="690654" cy="4572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2742469</xdr:colOff>
      <xdr:row>538</xdr:row>
      <xdr:rowOff>285750</xdr:rowOff>
    </xdr:from>
    <xdr:to>
      <xdr:col>6</xdr:col>
      <xdr:colOff>285691</xdr:colOff>
      <xdr:row>540</xdr:row>
      <xdr:rowOff>184</xdr:rowOff>
    </xdr:to>
    <xdr:sp macro="" textlink="">
      <xdr:nvSpPr>
        <xdr:cNvPr id="801" name="AutoShape 1204"/>
        <xdr:cNvSpPr>
          <a:spLocks noChangeArrowheads="1"/>
        </xdr:cNvSpPr>
      </xdr:nvSpPr>
      <xdr:spPr bwMode="auto">
        <a:xfrm>
          <a:off x="9524269" y="146265900"/>
          <a:ext cx="619797" cy="47643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2723791</xdr:colOff>
      <xdr:row>539</xdr:row>
      <xdr:rowOff>361950</xdr:rowOff>
    </xdr:from>
    <xdr:to>
      <xdr:col>6</xdr:col>
      <xdr:colOff>262195</xdr:colOff>
      <xdr:row>541</xdr:row>
      <xdr:rowOff>216</xdr:rowOff>
    </xdr:to>
    <xdr:sp macro="" textlink="">
      <xdr:nvSpPr>
        <xdr:cNvPr id="802" name="AutoShape 1204"/>
        <xdr:cNvSpPr>
          <a:spLocks noChangeArrowheads="1"/>
        </xdr:cNvSpPr>
      </xdr:nvSpPr>
      <xdr:spPr bwMode="auto">
        <a:xfrm>
          <a:off x="9505591" y="146723100"/>
          <a:ext cx="614979" cy="40026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2648490</xdr:colOff>
      <xdr:row>224</xdr:row>
      <xdr:rowOff>131446</xdr:rowOff>
    </xdr:from>
    <xdr:to>
      <xdr:col>6</xdr:col>
      <xdr:colOff>235879</xdr:colOff>
      <xdr:row>225</xdr:row>
      <xdr:rowOff>19060</xdr:rowOff>
    </xdr:to>
    <xdr:sp macro="" textlink="">
      <xdr:nvSpPr>
        <xdr:cNvPr id="803" name="AutoShape 8395"/>
        <xdr:cNvSpPr>
          <a:spLocks noChangeArrowheads="1"/>
        </xdr:cNvSpPr>
      </xdr:nvSpPr>
      <xdr:spPr bwMode="auto">
        <a:xfrm>
          <a:off x="9430290" y="60862846"/>
          <a:ext cx="663964" cy="45911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2648490</xdr:colOff>
      <xdr:row>223</xdr:row>
      <xdr:rowOff>135627</xdr:rowOff>
    </xdr:from>
    <xdr:to>
      <xdr:col>6</xdr:col>
      <xdr:colOff>235879</xdr:colOff>
      <xdr:row>224</xdr:row>
      <xdr:rowOff>40783</xdr:rowOff>
    </xdr:to>
    <xdr:sp macro="" textlink="">
      <xdr:nvSpPr>
        <xdr:cNvPr id="804" name="AutoShape 8395"/>
        <xdr:cNvSpPr>
          <a:spLocks noChangeArrowheads="1"/>
        </xdr:cNvSpPr>
      </xdr:nvSpPr>
      <xdr:spPr bwMode="auto">
        <a:xfrm>
          <a:off x="9430290" y="60295527"/>
          <a:ext cx="663964" cy="47665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2675795</xdr:colOff>
      <xdr:row>222</xdr:row>
      <xdr:rowOff>127001</xdr:rowOff>
    </xdr:from>
    <xdr:to>
      <xdr:col>6</xdr:col>
      <xdr:colOff>259235</xdr:colOff>
      <xdr:row>223</xdr:row>
      <xdr:rowOff>22225</xdr:rowOff>
    </xdr:to>
    <xdr:sp macro="" textlink="">
      <xdr:nvSpPr>
        <xdr:cNvPr id="805" name="AutoShape 8395"/>
        <xdr:cNvSpPr>
          <a:spLocks noChangeArrowheads="1"/>
        </xdr:cNvSpPr>
      </xdr:nvSpPr>
      <xdr:spPr bwMode="auto">
        <a:xfrm>
          <a:off x="9457595" y="59715401"/>
          <a:ext cx="660015" cy="4667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2586894</xdr:colOff>
      <xdr:row>779</xdr:row>
      <xdr:rowOff>101600</xdr:rowOff>
    </xdr:from>
    <xdr:to>
      <xdr:col>6</xdr:col>
      <xdr:colOff>235158</xdr:colOff>
      <xdr:row>781</xdr:row>
      <xdr:rowOff>114968</xdr:rowOff>
    </xdr:to>
    <xdr:sp macro="" textlink="">
      <xdr:nvSpPr>
        <xdr:cNvPr id="806" name="AutoShape 75"/>
        <xdr:cNvSpPr>
          <a:spLocks noChangeArrowheads="1"/>
        </xdr:cNvSpPr>
      </xdr:nvSpPr>
      <xdr:spPr bwMode="auto">
        <a:xfrm>
          <a:off x="9368694" y="205270100"/>
          <a:ext cx="724839" cy="35626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2672618</xdr:colOff>
      <xdr:row>161</xdr:row>
      <xdr:rowOff>1271</xdr:rowOff>
    </xdr:from>
    <xdr:to>
      <xdr:col>6</xdr:col>
      <xdr:colOff>266015</xdr:colOff>
      <xdr:row>162</xdr:row>
      <xdr:rowOff>88960</xdr:rowOff>
    </xdr:to>
    <xdr:sp macro="" textlink="">
      <xdr:nvSpPr>
        <xdr:cNvPr id="807" name="AutoShape 9052"/>
        <xdr:cNvSpPr>
          <a:spLocks noChangeArrowheads="1"/>
        </xdr:cNvSpPr>
      </xdr:nvSpPr>
      <xdr:spPr bwMode="auto">
        <a:xfrm>
          <a:off x="9454418" y="39853871"/>
          <a:ext cx="669972" cy="46868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2782845</xdr:colOff>
      <xdr:row>142</xdr:row>
      <xdr:rowOff>31749</xdr:rowOff>
    </xdr:from>
    <xdr:to>
      <xdr:col>6</xdr:col>
      <xdr:colOff>367854</xdr:colOff>
      <xdr:row>143</xdr:row>
      <xdr:rowOff>406400</xdr:rowOff>
    </xdr:to>
    <xdr:sp macro="" textlink="">
      <xdr:nvSpPr>
        <xdr:cNvPr id="808" name="AutoShape 9052"/>
        <xdr:cNvSpPr>
          <a:spLocks noChangeArrowheads="1"/>
        </xdr:cNvSpPr>
      </xdr:nvSpPr>
      <xdr:spPr bwMode="auto">
        <a:xfrm>
          <a:off x="9564645" y="35502849"/>
          <a:ext cx="661584" cy="5651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2599594</xdr:colOff>
      <xdr:row>1115</xdr:row>
      <xdr:rowOff>76200</xdr:rowOff>
    </xdr:from>
    <xdr:to>
      <xdr:col>6</xdr:col>
      <xdr:colOff>227543</xdr:colOff>
      <xdr:row>1117</xdr:row>
      <xdr:rowOff>163088</xdr:rowOff>
    </xdr:to>
    <xdr:sp macro="" textlink="">
      <xdr:nvSpPr>
        <xdr:cNvPr id="809" name="AutoShape 75"/>
        <xdr:cNvSpPr>
          <a:spLocks noChangeArrowheads="1"/>
        </xdr:cNvSpPr>
      </xdr:nvSpPr>
      <xdr:spPr bwMode="auto">
        <a:xfrm>
          <a:off x="9381394" y="268395450"/>
          <a:ext cx="704524" cy="46788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2672620</xdr:colOff>
      <xdr:row>347</xdr:row>
      <xdr:rowOff>5081</xdr:rowOff>
    </xdr:from>
    <xdr:to>
      <xdr:col>6</xdr:col>
      <xdr:colOff>256766</xdr:colOff>
      <xdr:row>348</xdr:row>
      <xdr:rowOff>307985</xdr:rowOff>
    </xdr:to>
    <xdr:sp macro="" textlink="">
      <xdr:nvSpPr>
        <xdr:cNvPr id="810" name="AutoShape 8395"/>
        <xdr:cNvSpPr>
          <a:spLocks noChangeArrowheads="1"/>
        </xdr:cNvSpPr>
      </xdr:nvSpPr>
      <xdr:spPr bwMode="auto">
        <a:xfrm>
          <a:off x="9454420" y="98579306"/>
          <a:ext cx="660721" cy="49340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2667540</xdr:colOff>
      <xdr:row>348</xdr:row>
      <xdr:rowOff>228601</xdr:rowOff>
    </xdr:from>
    <xdr:to>
      <xdr:col>6</xdr:col>
      <xdr:colOff>235241</xdr:colOff>
      <xdr:row>349</xdr:row>
      <xdr:rowOff>324033</xdr:rowOff>
    </xdr:to>
    <xdr:sp macro="" textlink="">
      <xdr:nvSpPr>
        <xdr:cNvPr id="811" name="AutoShape 8395"/>
        <xdr:cNvSpPr>
          <a:spLocks noChangeArrowheads="1"/>
        </xdr:cNvSpPr>
      </xdr:nvSpPr>
      <xdr:spPr bwMode="auto">
        <a:xfrm>
          <a:off x="9449340" y="98993326"/>
          <a:ext cx="644276" cy="47643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2723791</xdr:colOff>
      <xdr:row>86</xdr:row>
      <xdr:rowOff>166782</xdr:rowOff>
    </xdr:from>
    <xdr:to>
      <xdr:col>6</xdr:col>
      <xdr:colOff>331222</xdr:colOff>
      <xdr:row>87</xdr:row>
      <xdr:rowOff>230435</xdr:rowOff>
    </xdr:to>
    <xdr:sp macro="" textlink="">
      <xdr:nvSpPr>
        <xdr:cNvPr id="812" name="AutoShape 62"/>
        <xdr:cNvSpPr>
          <a:spLocks noChangeArrowheads="1"/>
        </xdr:cNvSpPr>
      </xdr:nvSpPr>
      <xdr:spPr bwMode="auto">
        <a:xfrm>
          <a:off x="9505591" y="20474082"/>
          <a:ext cx="684006" cy="44465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2723791</xdr:colOff>
      <xdr:row>87</xdr:row>
      <xdr:rowOff>149637</xdr:rowOff>
    </xdr:from>
    <xdr:to>
      <xdr:col>6</xdr:col>
      <xdr:colOff>331222</xdr:colOff>
      <xdr:row>88</xdr:row>
      <xdr:rowOff>247967</xdr:rowOff>
    </xdr:to>
    <xdr:sp macro="" textlink="">
      <xdr:nvSpPr>
        <xdr:cNvPr id="813" name="AutoShape 62"/>
        <xdr:cNvSpPr>
          <a:spLocks noChangeArrowheads="1"/>
        </xdr:cNvSpPr>
      </xdr:nvSpPr>
      <xdr:spPr bwMode="auto">
        <a:xfrm>
          <a:off x="9505591" y="20837937"/>
          <a:ext cx="684006" cy="47933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2744745</xdr:colOff>
      <xdr:row>265</xdr:row>
      <xdr:rowOff>6351</xdr:rowOff>
    </xdr:from>
    <xdr:to>
      <xdr:col>6</xdr:col>
      <xdr:colOff>329345</xdr:colOff>
      <xdr:row>266</xdr:row>
      <xdr:rowOff>14575</xdr:rowOff>
    </xdr:to>
    <xdr:sp macro="" textlink="">
      <xdr:nvSpPr>
        <xdr:cNvPr id="814" name="AutoShape 9052"/>
        <xdr:cNvSpPr>
          <a:spLocks noChangeArrowheads="1"/>
        </xdr:cNvSpPr>
      </xdr:nvSpPr>
      <xdr:spPr bwMode="auto">
        <a:xfrm>
          <a:off x="9526545" y="72720201"/>
          <a:ext cx="661175" cy="3987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2674896</xdr:colOff>
      <xdr:row>35</xdr:row>
      <xdr:rowOff>42174</xdr:rowOff>
    </xdr:from>
    <xdr:to>
      <xdr:col>6</xdr:col>
      <xdr:colOff>289541</xdr:colOff>
      <xdr:row>37</xdr:row>
      <xdr:rowOff>122242</xdr:rowOff>
    </xdr:to>
    <xdr:sp macro="" textlink="">
      <xdr:nvSpPr>
        <xdr:cNvPr id="815" name="AutoShape 62"/>
        <xdr:cNvSpPr>
          <a:spLocks noChangeArrowheads="1"/>
        </xdr:cNvSpPr>
      </xdr:nvSpPr>
      <xdr:spPr bwMode="auto">
        <a:xfrm>
          <a:off x="9456696" y="11281674"/>
          <a:ext cx="691220" cy="46106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2692938</xdr:colOff>
      <xdr:row>162</xdr:row>
      <xdr:rowOff>9526</xdr:rowOff>
    </xdr:from>
    <xdr:to>
      <xdr:col>6</xdr:col>
      <xdr:colOff>269064</xdr:colOff>
      <xdr:row>163</xdr:row>
      <xdr:rowOff>40051</xdr:rowOff>
    </xdr:to>
    <xdr:sp macro="" textlink="">
      <xdr:nvSpPr>
        <xdr:cNvPr id="816" name="AutoShape 9052"/>
        <xdr:cNvSpPr>
          <a:spLocks noChangeArrowheads="1"/>
        </xdr:cNvSpPr>
      </xdr:nvSpPr>
      <xdr:spPr bwMode="auto">
        <a:xfrm>
          <a:off x="9474738" y="40243126"/>
          <a:ext cx="652701" cy="41152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2726965</xdr:colOff>
      <xdr:row>163</xdr:row>
      <xdr:rowOff>65775</xdr:rowOff>
    </xdr:from>
    <xdr:to>
      <xdr:col>6</xdr:col>
      <xdr:colOff>313739</xdr:colOff>
      <xdr:row>163</xdr:row>
      <xdr:rowOff>529326</xdr:rowOff>
    </xdr:to>
    <xdr:sp macro="" textlink="">
      <xdr:nvSpPr>
        <xdr:cNvPr id="817" name="AutoShape 9052"/>
        <xdr:cNvSpPr>
          <a:spLocks noChangeArrowheads="1"/>
        </xdr:cNvSpPr>
      </xdr:nvSpPr>
      <xdr:spPr bwMode="auto">
        <a:xfrm>
          <a:off x="9508765" y="40680375"/>
          <a:ext cx="663349" cy="4635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933726</xdr:colOff>
      <xdr:row>307</xdr:row>
      <xdr:rowOff>136525</xdr:rowOff>
    </xdr:from>
    <xdr:to>
      <xdr:col>5</xdr:col>
      <xdr:colOff>1564448</xdr:colOff>
      <xdr:row>310</xdr:row>
      <xdr:rowOff>53975</xdr:rowOff>
    </xdr:to>
    <xdr:sp macro="" textlink="">
      <xdr:nvSpPr>
        <xdr:cNvPr id="818" name="AutoShape 8395"/>
        <xdr:cNvSpPr>
          <a:spLocks noChangeArrowheads="1"/>
        </xdr:cNvSpPr>
      </xdr:nvSpPr>
      <xdr:spPr bwMode="auto">
        <a:xfrm>
          <a:off x="7715526" y="87604600"/>
          <a:ext cx="630722" cy="546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2761892</xdr:colOff>
      <xdr:row>269</xdr:row>
      <xdr:rowOff>35825</xdr:rowOff>
    </xdr:from>
    <xdr:to>
      <xdr:col>6</xdr:col>
      <xdr:colOff>338384</xdr:colOff>
      <xdr:row>269</xdr:row>
      <xdr:rowOff>528462</xdr:rowOff>
    </xdr:to>
    <xdr:sp macro="" textlink="">
      <xdr:nvSpPr>
        <xdr:cNvPr id="819" name="AutoShape 8395"/>
        <xdr:cNvSpPr>
          <a:spLocks noChangeArrowheads="1"/>
        </xdr:cNvSpPr>
      </xdr:nvSpPr>
      <xdr:spPr bwMode="auto">
        <a:xfrm>
          <a:off x="9543692" y="73711700"/>
          <a:ext cx="653067" cy="49263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2720616</xdr:colOff>
      <xdr:row>301</xdr:row>
      <xdr:rowOff>25400</xdr:rowOff>
    </xdr:from>
    <xdr:to>
      <xdr:col>6</xdr:col>
      <xdr:colOff>290321</xdr:colOff>
      <xdr:row>303</xdr:row>
      <xdr:rowOff>165100</xdr:rowOff>
    </xdr:to>
    <xdr:sp macro="" textlink="">
      <xdr:nvSpPr>
        <xdr:cNvPr id="820" name="AutoShape 8395"/>
        <xdr:cNvSpPr>
          <a:spLocks noChangeArrowheads="1"/>
        </xdr:cNvSpPr>
      </xdr:nvSpPr>
      <xdr:spPr bwMode="auto">
        <a:xfrm>
          <a:off x="9502416" y="86293325"/>
          <a:ext cx="646280" cy="5207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2707916</xdr:colOff>
      <xdr:row>480</xdr:row>
      <xdr:rowOff>347980</xdr:rowOff>
    </xdr:from>
    <xdr:to>
      <xdr:col>6</xdr:col>
      <xdr:colOff>286952</xdr:colOff>
      <xdr:row>482</xdr:row>
      <xdr:rowOff>24466</xdr:rowOff>
    </xdr:to>
    <xdr:sp macro="" textlink="">
      <xdr:nvSpPr>
        <xdr:cNvPr id="821" name="AutoShape 1204"/>
        <xdr:cNvSpPr>
          <a:spLocks noChangeArrowheads="1"/>
        </xdr:cNvSpPr>
      </xdr:nvSpPr>
      <xdr:spPr bwMode="auto">
        <a:xfrm>
          <a:off x="9489716" y="129259330"/>
          <a:ext cx="655611" cy="43848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2720616</xdr:colOff>
      <xdr:row>470</xdr:row>
      <xdr:rowOff>0</xdr:rowOff>
    </xdr:from>
    <xdr:to>
      <xdr:col>6</xdr:col>
      <xdr:colOff>290321</xdr:colOff>
      <xdr:row>471</xdr:row>
      <xdr:rowOff>57940</xdr:rowOff>
    </xdr:to>
    <xdr:sp macro="" textlink="">
      <xdr:nvSpPr>
        <xdr:cNvPr id="822" name="AutoShape 1204"/>
        <xdr:cNvSpPr>
          <a:spLocks noChangeArrowheads="1"/>
        </xdr:cNvSpPr>
      </xdr:nvSpPr>
      <xdr:spPr bwMode="auto">
        <a:xfrm>
          <a:off x="9502416" y="125863350"/>
          <a:ext cx="646280" cy="43894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2720616</xdr:colOff>
      <xdr:row>530</xdr:row>
      <xdr:rowOff>57150</xdr:rowOff>
    </xdr:from>
    <xdr:to>
      <xdr:col>6</xdr:col>
      <xdr:colOff>257231</xdr:colOff>
      <xdr:row>531</xdr:row>
      <xdr:rowOff>150918</xdr:rowOff>
    </xdr:to>
    <xdr:sp macro="" textlink="">
      <xdr:nvSpPr>
        <xdr:cNvPr id="823" name="AutoShape 1204"/>
        <xdr:cNvSpPr>
          <a:spLocks noChangeArrowheads="1"/>
        </xdr:cNvSpPr>
      </xdr:nvSpPr>
      <xdr:spPr bwMode="auto">
        <a:xfrm>
          <a:off x="9502416" y="143179800"/>
          <a:ext cx="613190" cy="47476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4</xdr:col>
      <xdr:colOff>780894</xdr:colOff>
      <xdr:row>727</xdr:row>
      <xdr:rowOff>105674</xdr:rowOff>
    </xdr:from>
    <xdr:to>
      <xdr:col>5</xdr:col>
      <xdr:colOff>2838123</xdr:colOff>
      <xdr:row>739</xdr:row>
      <xdr:rowOff>16774</xdr:rowOff>
    </xdr:to>
    <xdr:sp macro="" textlink="">
      <xdr:nvSpPr>
        <xdr:cNvPr id="824" name="AutoShape 75"/>
        <xdr:cNvSpPr>
          <a:spLocks noChangeArrowheads="1"/>
        </xdr:cNvSpPr>
      </xdr:nvSpPr>
      <xdr:spPr bwMode="auto">
        <a:xfrm>
          <a:off x="6553044" y="195653924"/>
          <a:ext cx="3066879" cy="21971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2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24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2742841</xdr:colOff>
      <xdr:row>520</xdr:row>
      <xdr:rowOff>342900</xdr:rowOff>
    </xdr:from>
    <xdr:to>
      <xdr:col>6</xdr:col>
      <xdr:colOff>262089</xdr:colOff>
      <xdr:row>522</xdr:row>
      <xdr:rowOff>66676</xdr:rowOff>
    </xdr:to>
    <xdr:sp macro="" textlink="">
      <xdr:nvSpPr>
        <xdr:cNvPr id="825" name="AutoShape 1204"/>
        <xdr:cNvSpPr>
          <a:spLocks noChangeArrowheads="1"/>
        </xdr:cNvSpPr>
      </xdr:nvSpPr>
      <xdr:spPr bwMode="auto">
        <a:xfrm>
          <a:off x="9524641" y="139846050"/>
          <a:ext cx="595823" cy="4857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2599594</xdr:colOff>
      <xdr:row>850</xdr:row>
      <xdr:rowOff>76200</xdr:rowOff>
    </xdr:from>
    <xdr:to>
      <xdr:col>6</xdr:col>
      <xdr:colOff>262259</xdr:colOff>
      <xdr:row>852</xdr:row>
      <xdr:rowOff>96361</xdr:rowOff>
    </xdr:to>
    <xdr:sp macro="" textlink="">
      <xdr:nvSpPr>
        <xdr:cNvPr id="826" name="AutoShape 75"/>
        <xdr:cNvSpPr>
          <a:spLocks noChangeArrowheads="1"/>
        </xdr:cNvSpPr>
      </xdr:nvSpPr>
      <xdr:spPr bwMode="auto">
        <a:xfrm>
          <a:off x="9381394" y="217417650"/>
          <a:ext cx="739240" cy="36306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2717440</xdr:colOff>
      <xdr:row>178</xdr:row>
      <xdr:rowOff>19051</xdr:rowOff>
    </xdr:from>
    <xdr:to>
      <xdr:col>6</xdr:col>
      <xdr:colOff>293700</xdr:colOff>
      <xdr:row>179</xdr:row>
      <xdr:rowOff>38100</xdr:rowOff>
    </xdr:to>
    <xdr:sp macro="" textlink="">
      <xdr:nvSpPr>
        <xdr:cNvPr id="827" name="AutoShape 9052"/>
        <xdr:cNvSpPr>
          <a:spLocks noChangeArrowheads="1"/>
        </xdr:cNvSpPr>
      </xdr:nvSpPr>
      <xdr:spPr bwMode="auto">
        <a:xfrm>
          <a:off x="9499240" y="45967651"/>
          <a:ext cx="652835" cy="4000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2717440</xdr:colOff>
      <xdr:row>180</xdr:row>
      <xdr:rowOff>19051</xdr:rowOff>
    </xdr:from>
    <xdr:to>
      <xdr:col>6</xdr:col>
      <xdr:colOff>293700</xdr:colOff>
      <xdr:row>181</xdr:row>
      <xdr:rowOff>38100</xdr:rowOff>
    </xdr:to>
    <xdr:sp macro="" textlink="">
      <xdr:nvSpPr>
        <xdr:cNvPr id="828" name="AutoShape 9052"/>
        <xdr:cNvSpPr>
          <a:spLocks noChangeArrowheads="1"/>
        </xdr:cNvSpPr>
      </xdr:nvSpPr>
      <xdr:spPr bwMode="auto">
        <a:xfrm>
          <a:off x="9499240" y="46729651"/>
          <a:ext cx="652835" cy="4000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2739665</xdr:colOff>
      <xdr:row>181</xdr:row>
      <xdr:rowOff>371476</xdr:rowOff>
    </xdr:from>
    <xdr:to>
      <xdr:col>6</xdr:col>
      <xdr:colOff>328710</xdr:colOff>
      <xdr:row>183</xdr:row>
      <xdr:rowOff>0</xdr:rowOff>
    </xdr:to>
    <xdr:sp macro="" textlink="">
      <xdr:nvSpPr>
        <xdr:cNvPr id="829" name="AutoShape 9052"/>
        <xdr:cNvSpPr>
          <a:spLocks noChangeArrowheads="1"/>
        </xdr:cNvSpPr>
      </xdr:nvSpPr>
      <xdr:spPr bwMode="auto">
        <a:xfrm>
          <a:off x="9521465" y="47463076"/>
          <a:ext cx="665620" cy="39052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2720616</xdr:colOff>
      <xdr:row>475</xdr:row>
      <xdr:rowOff>347980</xdr:rowOff>
    </xdr:from>
    <xdr:to>
      <xdr:col>6</xdr:col>
      <xdr:colOff>290321</xdr:colOff>
      <xdr:row>477</xdr:row>
      <xdr:rowOff>34676</xdr:rowOff>
    </xdr:to>
    <xdr:sp macro="" textlink="">
      <xdr:nvSpPr>
        <xdr:cNvPr id="830" name="AutoShape 1204"/>
        <xdr:cNvSpPr>
          <a:spLocks noChangeArrowheads="1"/>
        </xdr:cNvSpPr>
      </xdr:nvSpPr>
      <xdr:spPr bwMode="auto">
        <a:xfrm>
          <a:off x="9502416" y="127544830"/>
          <a:ext cx="646280" cy="44869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2742841</xdr:colOff>
      <xdr:row>614</xdr:row>
      <xdr:rowOff>84826</xdr:rowOff>
    </xdr:from>
    <xdr:to>
      <xdr:col>6</xdr:col>
      <xdr:colOff>297312</xdr:colOff>
      <xdr:row>616</xdr:row>
      <xdr:rowOff>111</xdr:rowOff>
    </xdr:to>
    <xdr:sp macro="" textlink="">
      <xdr:nvSpPr>
        <xdr:cNvPr id="831" name="AutoShape 75"/>
        <xdr:cNvSpPr>
          <a:spLocks noChangeArrowheads="1"/>
        </xdr:cNvSpPr>
      </xdr:nvSpPr>
      <xdr:spPr bwMode="auto">
        <a:xfrm>
          <a:off x="9524641" y="167248576"/>
          <a:ext cx="631046" cy="48678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2653941</xdr:colOff>
      <xdr:row>1108</xdr:row>
      <xdr:rowOff>161026</xdr:rowOff>
    </xdr:from>
    <xdr:to>
      <xdr:col>6</xdr:col>
      <xdr:colOff>265047</xdr:colOff>
      <xdr:row>1111</xdr:row>
      <xdr:rowOff>56252</xdr:rowOff>
    </xdr:to>
    <xdr:sp macro="" textlink="">
      <xdr:nvSpPr>
        <xdr:cNvPr id="832" name="AutoShape 75"/>
        <xdr:cNvSpPr>
          <a:spLocks noChangeArrowheads="1"/>
        </xdr:cNvSpPr>
      </xdr:nvSpPr>
      <xdr:spPr bwMode="auto">
        <a:xfrm>
          <a:off x="9435741" y="267146776"/>
          <a:ext cx="687681" cy="46672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2726965</xdr:colOff>
      <xdr:row>173</xdr:row>
      <xdr:rowOff>69849</xdr:rowOff>
    </xdr:from>
    <xdr:to>
      <xdr:col>6</xdr:col>
      <xdr:colOff>304497</xdr:colOff>
      <xdr:row>173</xdr:row>
      <xdr:rowOff>533400</xdr:rowOff>
    </xdr:to>
    <xdr:sp macro="" textlink="">
      <xdr:nvSpPr>
        <xdr:cNvPr id="833" name="AutoShape 9052"/>
        <xdr:cNvSpPr>
          <a:spLocks noChangeArrowheads="1"/>
        </xdr:cNvSpPr>
      </xdr:nvSpPr>
      <xdr:spPr bwMode="auto">
        <a:xfrm>
          <a:off x="9508765" y="44684949"/>
          <a:ext cx="654107" cy="4635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4</xdr:col>
      <xdr:colOff>739619</xdr:colOff>
      <xdr:row>121</xdr:row>
      <xdr:rowOff>98425</xdr:rowOff>
    </xdr:from>
    <xdr:to>
      <xdr:col>5</xdr:col>
      <xdr:colOff>372066</xdr:colOff>
      <xdr:row>123</xdr:row>
      <xdr:rowOff>152985</xdr:rowOff>
    </xdr:to>
    <xdr:sp macro="" textlink="">
      <xdr:nvSpPr>
        <xdr:cNvPr id="834" name="AutoShape 1189"/>
        <xdr:cNvSpPr>
          <a:spLocks noChangeArrowheads="1"/>
        </xdr:cNvSpPr>
      </xdr:nvSpPr>
      <xdr:spPr bwMode="auto">
        <a:xfrm>
          <a:off x="6511769" y="29740225"/>
          <a:ext cx="642097" cy="43556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2720616</xdr:colOff>
      <xdr:row>359</xdr:row>
      <xdr:rowOff>52070</xdr:rowOff>
    </xdr:from>
    <xdr:to>
      <xdr:col>6</xdr:col>
      <xdr:colOff>290321</xdr:colOff>
      <xdr:row>361</xdr:row>
      <xdr:rowOff>132509</xdr:rowOff>
    </xdr:to>
    <xdr:sp macro="" textlink="">
      <xdr:nvSpPr>
        <xdr:cNvPr id="835" name="AutoShape 8395"/>
        <xdr:cNvSpPr>
          <a:spLocks noChangeArrowheads="1"/>
        </xdr:cNvSpPr>
      </xdr:nvSpPr>
      <xdr:spPr bwMode="auto">
        <a:xfrm>
          <a:off x="9502416" y="101102795"/>
          <a:ext cx="646280" cy="46143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2796816</xdr:colOff>
      <xdr:row>591</xdr:row>
      <xdr:rowOff>122926</xdr:rowOff>
    </xdr:from>
    <xdr:to>
      <xdr:col>6</xdr:col>
      <xdr:colOff>360801</xdr:colOff>
      <xdr:row>594</xdr:row>
      <xdr:rowOff>92114</xdr:rowOff>
    </xdr:to>
    <xdr:sp macro="" textlink="">
      <xdr:nvSpPr>
        <xdr:cNvPr id="836" name="AutoShape 75"/>
        <xdr:cNvSpPr>
          <a:spLocks noChangeArrowheads="1"/>
        </xdr:cNvSpPr>
      </xdr:nvSpPr>
      <xdr:spPr bwMode="auto">
        <a:xfrm>
          <a:off x="9578616" y="161762176"/>
          <a:ext cx="640560" cy="54068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2782845</xdr:colOff>
      <xdr:row>149</xdr:row>
      <xdr:rowOff>127000</xdr:rowOff>
    </xdr:from>
    <xdr:to>
      <xdr:col>6</xdr:col>
      <xdr:colOff>367854</xdr:colOff>
      <xdr:row>151</xdr:row>
      <xdr:rowOff>348011</xdr:rowOff>
    </xdr:to>
    <xdr:sp macro="" textlink="">
      <xdr:nvSpPr>
        <xdr:cNvPr id="837" name="AutoShape 9052"/>
        <xdr:cNvSpPr>
          <a:spLocks noChangeArrowheads="1"/>
        </xdr:cNvSpPr>
      </xdr:nvSpPr>
      <xdr:spPr bwMode="auto">
        <a:xfrm>
          <a:off x="9564645" y="37312600"/>
          <a:ext cx="661584" cy="60201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2720616</xdr:colOff>
      <xdr:row>463</xdr:row>
      <xdr:rowOff>155575</xdr:rowOff>
    </xdr:from>
    <xdr:to>
      <xdr:col>6</xdr:col>
      <xdr:colOff>290321</xdr:colOff>
      <xdr:row>465</xdr:row>
      <xdr:rowOff>34840</xdr:rowOff>
    </xdr:to>
    <xdr:sp macro="" textlink="">
      <xdr:nvSpPr>
        <xdr:cNvPr id="838" name="AutoShape 1204"/>
        <xdr:cNvSpPr>
          <a:spLocks noChangeArrowheads="1"/>
        </xdr:cNvSpPr>
      </xdr:nvSpPr>
      <xdr:spPr bwMode="auto">
        <a:xfrm>
          <a:off x="9502416" y="123732925"/>
          <a:ext cx="646280" cy="45076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2664364</xdr:colOff>
      <xdr:row>12</xdr:row>
      <xdr:rowOff>0</xdr:rowOff>
    </xdr:from>
    <xdr:to>
      <xdr:col>6</xdr:col>
      <xdr:colOff>235446</xdr:colOff>
      <xdr:row>13</xdr:row>
      <xdr:rowOff>50209</xdr:rowOff>
    </xdr:to>
    <xdr:sp macro="" textlink="">
      <xdr:nvSpPr>
        <xdr:cNvPr id="839" name="AutoShape 2737"/>
        <xdr:cNvSpPr>
          <a:spLocks noChangeArrowheads="1"/>
        </xdr:cNvSpPr>
      </xdr:nvSpPr>
      <xdr:spPr bwMode="auto">
        <a:xfrm>
          <a:off x="9446164" y="3048000"/>
          <a:ext cx="647657" cy="43120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2686589</xdr:colOff>
      <xdr:row>39</xdr:row>
      <xdr:rowOff>38100</xdr:rowOff>
    </xdr:from>
    <xdr:to>
      <xdr:col>6</xdr:col>
      <xdr:colOff>292886</xdr:colOff>
      <xdr:row>41</xdr:row>
      <xdr:rowOff>100019</xdr:rowOff>
    </xdr:to>
    <xdr:sp macro="" textlink="">
      <xdr:nvSpPr>
        <xdr:cNvPr id="840" name="AutoShape 62"/>
        <xdr:cNvSpPr>
          <a:spLocks noChangeArrowheads="1"/>
        </xdr:cNvSpPr>
      </xdr:nvSpPr>
      <xdr:spPr bwMode="auto">
        <a:xfrm>
          <a:off x="9468389" y="12039600"/>
          <a:ext cx="682872" cy="44291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2726966</xdr:colOff>
      <xdr:row>28</xdr:row>
      <xdr:rowOff>76200</xdr:rowOff>
    </xdr:from>
    <xdr:to>
      <xdr:col>6</xdr:col>
      <xdr:colOff>291695</xdr:colOff>
      <xdr:row>29</xdr:row>
      <xdr:rowOff>111125</xdr:rowOff>
    </xdr:to>
    <xdr:sp macro="" textlink="">
      <xdr:nvSpPr>
        <xdr:cNvPr id="841" name="AutoShape 2737"/>
        <xdr:cNvSpPr>
          <a:spLocks noChangeArrowheads="1"/>
        </xdr:cNvSpPr>
      </xdr:nvSpPr>
      <xdr:spPr bwMode="auto">
        <a:xfrm>
          <a:off x="9508766" y="8458200"/>
          <a:ext cx="641304" cy="41592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2741571</xdr:colOff>
      <xdr:row>30</xdr:row>
      <xdr:rowOff>92075</xdr:rowOff>
    </xdr:from>
    <xdr:to>
      <xdr:col>6</xdr:col>
      <xdr:colOff>300078</xdr:colOff>
      <xdr:row>31</xdr:row>
      <xdr:rowOff>187431</xdr:rowOff>
    </xdr:to>
    <xdr:sp macro="" textlink="">
      <xdr:nvSpPr>
        <xdr:cNvPr id="842" name="AutoShape 2737"/>
        <xdr:cNvSpPr>
          <a:spLocks noChangeArrowheads="1"/>
        </xdr:cNvSpPr>
      </xdr:nvSpPr>
      <xdr:spPr bwMode="auto">
        <a:xfrm>
          <a:off x="9523371" y="9236075"/>
          <a:ext cx="635082" cy="47635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2720616</xdr:colOff>
      <xdr:row>946</xdr:row>
      <xdr:rowOff>76200</xdr:rowOff>
    </xdr:from>
    <xdr:to>
      <xdr:col>6</xdr:col>
      <xdr:colOff>266279</xdr:colOff>
      <xdr:row>948</xdr:row>
      <xdr:rowOff>152400</xdr:rowOff>
    </xdr:to>
    <xdr:sp macro="" textlink="">
      <xdr:nvSpPr>
        <xdr:cNvPr id="843" name="AutoShape 75"/>
        <xdr:cNvSpPr>
          <a:spLocks noChangeArrowheads="1"/>
        </xdr:cNvSpPr>
      </xdr:nvSpPr>
      <xdr:spPr bwMode="auto">
        <a:xfrm>
          <a:off x="9502416" y="235781850"/>
          <a:ext cx="622238" cy="4572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2675794</xdr:colOff>
      <xdr:row>452</xdr:row>
      <xdr:rowOff>19949</xdr:rowOff>
    </xdr:from>
    <xdr:to>
      <xdr:col>6</xdr:col>
      <xdr:colOff>259234</xdr:colOff>
      <xdr:row>454</xdr:row>
      <xdr:rowOff>240</xdr:rowOff>
    </xdr:to>
    <xdr:sp macro="" textlink="">
      <xdr:nvSpPr>
        <xdr:cNvPr id="844" name="AutoShape 1204"/>
        <xdr:cNvSpPr>
          <a:spLocks noChangeArrowheads="1"/>
        </xdr:cNvSpPr>
      </xdr:nvSpPr>
      <xdr:spPr bwMode="auto">
        <a:xfrm>
          <a:off x="9457594" y="121501799"/>
          <a:ext cx="660015" cy="36129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2739665</xdr:colOff>
      <xdr:row>262</xdr:row>
      <xdr:rowOff>91704</xdr:rowOff>
    </xdr:from>
    <xdr:to>
      <xdr:col>6</xdr:col>
      <xdr:colOff>328710</xdr:colOff>
      <xdr:row>263</xdr:row>
      <xdr:rowOff>348057</xdr:rowOff>
    </xdr:to>
    <xdr:sp macro="" textlink="">
      <xdr:nvSpPr>
        <xdr:cNvPr id="845" name="AutoShape 9052"/>
        <xdr:cNvSpPr>
          <a:spLocks noChangeArrowheads="1"/>
        </xdr:cNvSpPr>
      </xdr:nvSpPr>
      <xdr:spPr bwMode="auto">
        <a:xfrm>
          <a:off x="9521465" y="72043554"/>
          <a:ext cx="665620" cy="44685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2709821</xdr:colOff>
      <xdr:row>341</xdr:row>
      <xdr:rowOff>88900</xdr:rowOff>
    </xdr:from>
    <xdr:to>
      <xdr:col>6</xdr:col>
      <xdr:colOff>287379</xdr:colOff>
      <xdr:row>343</xdr:row>
      <xdr:rowOff>193674</xdr:rowOff>
    </xdr:to>
    <xdr:sp macro="" textlink="">
      <xdr:nvSpPr>
        <xdr:cNvPr id="846" name="AutoShape 8395"/>
        <xdr:cNvSpPr>
          <a:spLocks noChangeArrowheads="1"/>
        </xdr:cNvSpPr>
      </xdr:nvSpPr>
      <xdr:spPr bwMode="auto">
        <a:xfrm>
          <a:off x="9491621" y="97139125"/>
          <a:ext cx="654133" cy="485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2747921</xdr:colOff>
      <xdr:row>23</xdr:row>
      <xdr:rowOff>127000</xdr:rowOff>
    </xdr:from>
    <xdr:to>
      <xdr:col>6</xdr:col>
      <xdr:colOff>328979</xdr:colOff>
      <xdr:row>24</xdr:row>
      <xdr:rowOff>228651</xdr:rowOff>
    </xdr:to>
    <xdr:sp macro="" textlink="">
      <xdr:nvSpPr>
        <xdr:cNvPr id="847" name="AutoShape 2737"/>
        <xdr:cNvSpPr>
          <a:spLocks noChangeArrowheads="1"/>
        </xdr:cNvSpPr>
      </xdr:nvSpPr>
      <xdr:spPr bwMode="auto">
        <a:xfrm>
          <a:off x="9529721" y="6794500"/>
          <a:ext cx="657633" cy="4826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2707916</xdr:colOff>
      <xdr:row>25</xdr:row>
      <xdr:rowOff>127000</xdr:rowOff>
    </xdr:from>
    <xdr:to>
      <xdr:col>6</xdr:col>
      <xdr:colOff>271021</xdr:colOff>
      <xdr:row>26</xdr:row>
      <xdr:rowOff>168580</xdr:rowOff>
    </xdr:to>
    <xdr:sp macro="" textlink="">
      <xdr:nvSpPr>
        <xdr:cNvPr id="848" name="AutoShape 2737"/>
        <xdr:cNvSpPr>
          <a:spLocks noChangeArrowheads="1"/>
        </xdr:cNvSpPr>
      </xdr:nvSpPr>
      <xdr:spPr bwMode="auto">
        <a:xfrm>
          <a:off x="9489716" y="7556500"/>
          <a:ext cx="639680" cy="42258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2758716</xdr:colOff>
      <xdr:row>516</xdr:row>
      <xdr:rowOff>175631</xdr:rowOff>
    </xdr:from>
    <xdr:to>
      <xdr:col>6</xdr:col>
      <xdr:colOff>287546</xdr:colOff>
      <xdr:row>518</xdr:row>
      <xdr:rowOff>79509</xdr:rowOff>
    </xdr:to>
    <xdr:sp macro="" textlink="">
      <xdr:nvSpPr>
        <xdr:cNvPr id="849" name="AutoShape 1204"/>
        <xdr:cNvSpPr>
          <a:spLocks noChangeArrowheads="1"/>
        </xdr:cNvSpPr>
      </xdr:nvSpPr>
      <xdr:spPr bwMode="auto">
        <a:xfrm>
          <a:off x="9540516" y="138345281"/>
          <a:ext cx="605405" cy="47537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2747921</xdr:colOff>
      <xdr:row>473</xdr:row>
      <xdr:rowOff>168275</xdr:rowOff>
    </xdr:from>
    <xdr:to>
      <xdr:col>6</xdr:col>
      <xdr:colOff>274920</xdr:colOff>
      <xdr:row>475</xdr:row>
      <xdr:rowOff>92076</xdr:rowOff>
    </xdr:to>
    <xdr:sp macro="" textlink="">
      <xdr:nvSpPr>
        <xdr:cNvPr id="850" name="AutoShape 1204"/>
        <xdr:cNvSpPr>
          <a:spLocks noChangeArrowheads="1"/>
        </xdr:cNvSpPr>
      </xdr:nvSpPr>
      <xdr:spPr bwMode="auto">
        <a:xfrm>
          <a:off x="9529721" y="126793625"/>
          <a:ext cx="603574" cy="49530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2758716</xdr:colOff>
      <xdr:row>524</xdr:row>
      <xdr:rowOff>281305</xdr:rowOff>
    </xdr:from>
    <xdr:to>
      <xdr:col>6</xdr:col>
      <xdr:colOff>287546</xdr:colOff>
      <xdr:row>526</xdr:row>
      <xdr:rowOff>3222</xdr:rowOff>
    </xdr:to>
    <xdr:sp macro="" textlink="">
      <xdr:nvSpPr>
        <xdr:cNvPr id="851" name="AutoShape 1204"/>
        <xdr:cNvSpPr>
          <a:spLocks noChangeArrowheads="1"/>
        </xdr:cNvSpPr>
      </xdr:nvSpPr>
      <xdr:spPr bwMode="auto">
        <a:xfrm>
          <a:off x="9540516" y="141308455"/>
          <a:ext cx="605405" cy="48391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2758716</xdr:colOff>
      <xdr:row>526</xdr:row>
      <xdr:rowOff>98425</xdr:rowOff>
    </xdr:from>
    <xdr:to>
      <xdr:col>6</xdr:col>
      <xdr:colOff>287546</xdr:colOff>
      <xdr:row>527</xdr:row>
      <xdr:rowOff>193676</xdr:rowOff>
    </xdr:to>
    <xdr:sp macro="" textlink="">
      <xdr:nvSpPr>
        <xdr:cNvPr id="852" name="AutoShape 1204"/>
        <xdr:cNvSpPr>
          <a:spLocks noChangeArrowheads="1"/>
        </xdr:cNvSpPr>
      </xdr:nvSpPr>
      <xdr:spPr bwMode="auto">
        <a:xfrm>
          <a:off x="9540516" y="141887575"/>
          <a:ext cx="605405" cy="4762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2747921</xdr:colOff>
      <xdr:row>616</xdr:row>
      <xdr:rowOff>266700</xdr:rowOff>
    </xdr:from>
    <xdr:to>
      <xdr:col>6</xdr:col>
      <xdr:colOff>331994</xdr:colOff>
      <xdr:row>618</xdr:row>
      <xdr:rowOff>0</xdr:rowOff>
    </xdr:to>
    <xdr:sp macro="" textlink="">
      <xdr:nvSpPr>
        <xdr:cNvPr id="853" name="AutoShape 75"/>
        <xdr:cNvSpPr>
          <a:spLocks noChangeArrowheads="1"/>
        </xdr:cNvSpPr>
      </xdr:nvSpPr>
      <xdr:spPr bwMode="auto">
        <a:xfrm>
          <a:off x="9529721" y="168001950"/>
          <a:ext cx="660648" cy="4953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2707916</xdr:colOff>
      <xdr:row>49</xdr:row>
      <xdr:rowOff>136896</xdr:rowOff>
    </xdr:from>
    <xdr:to>
      <xdr:col>6</xdr:col>
      <xdr:colOff>323573</xdr:colOff>
      <xdr:row>51</xdr:row>
      <xdr:rowOff>12039</xdr:rowOff>
    </xdr:to>
    <xdr:sp macro="" textlink="">
      <xdr:nvSpPr>
        <xdr:cNvPr id="854" name="AutoShape 62"/>
        <xdr:cNvSpPr>
          <a:spLocks noChangeArrowheads="1"/>
        </xdr:cNvSpPr>
      </xdr:nvSpPr>
      <xdr:spPr bwMode="auto">
        <a:xfrm>
          <a:off x="9489716" y="14043396"/>
          <a:ext cx="692232" cy="44664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2710180</xdr:colOff>
      <xdr:row>339</xdr:row>
      <xdr:rowOff>81280</xdr:rowOff>
    </xdr:from>
    <xdr:to>
      <xdr:col>6</xdr:col>
      <xdr:colOff>287738</xdr:colOff>
      <xdr:row>340</xdr:row>
      <xdr:rowOff>193724</xdr:rowOff>
    </xdr:to>
    <xdr:sp macro="" textlink="">
      <xdr:nvSpPr>
        <xdr:cNvPr id="855" name="AutoShape 8395"/>
        <xdr:cNvSpPr>
          <a:spLocks noChangeArrowheads="1"/>
        </xdr:cNvSpPr>
      </xdr:nvSpPr>
      <xdr:spPr bwMode="auto">
        <a:xfrm>
          <a:off x="9491980" y="96369505"/>
          <a:ext cx="654133" cy="49344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2705100</xdr:colOff>
      <xdr:row>175</xdr:row>
      <xdr:rowOff>165100</xdr:rowOff>
    </xdr:from>
    <xdr:to>
      <xdr:col>6</xdr:col>
      <xdr:colOff>270709</xdr:colOff>
      <xdr:row>176</xdr:row>
      <xdr:rowOff>374649</xdr:rowOff>
    </xdr:to>
    <xdr:sp macro="" textlink="">
      <xdr:nvSpPr>
        <xdr:cNvPr id="856" name="AutoShape 9052"/>
        <xdr:cNvSpPr>
          <a:spLocks noChangeArrowheads="1"/>
        </xdr:cNvSpPr>
      </xdr:nvSpPr>
      <xdr:spPr bwMode="auto">
        <a:xfrm>
          <a:off x="9486900" y="45542200"/>
          <a:ext cx="642184" cy="4000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340636</xdr:colOff>
      <xdr:row>555</xdr:row>
      <xdr:rowOff>377825</xdr:rowOff>
    </xdr:from>
    <xdr:to>
      <xdr:col>5</xdr:col>
      <xdr:colOff>970096</xdr:colOff>
      <xdr:row>558</xdr:row>
      <xdr:rowOff>26401</xdr:rowOff>
    </xdr:to>
    <xdr:sp macro="" textlink="">
      <xdr:nvSpPr>
        <xdr:cNvPr id="857" name="AutoShape 1204"/>
        <xdr:cNvSpPr>
          <a:spLocks noChangeArrowheads="1"/>
        </xdr:cNvSpPr>
      </xdr:nvSpPr>
      <xdr:spPr bwMode="auto">
        <a:xfrm>
          <a:off x="7122436" y="151044275"/>
          <a:ext cx="629460" cy="4105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381911</xdr:colOff>
      <xdr:row>564</xdr:row>
      <xdr:rowOff>5080</xdr:rowOff>
    </xdr:from>
    <xdr:to>
      <xdr:col>5</xdr:col>
      <xdr:colOff>1019056</xdr:colOff>
      <xdr:row>566</xdr:row>
      <xdr:rowOff>51935</xdr:rowOff>
    </xdr:to>
    <xdr:sp macro="" textlink="">
      <xdr:nvSpPr>
        <xdr:cNvPr id="858" name="AutoShape 1204"/>
        <xdr:cNvSpPr>
          <a:spLocks noChangeArrowheads="1"/>
        </xdr:cNvSpPr>
      </xdr:nvSpPr>
      <xdr:spPr bwMode="auto">
        <a:xfrm>
          <a:off x="7163711" y="153719530"/>
          <a:ext cx="637145" cy="42785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endParaRPr lang="en-US" sz="9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2709821</xdr:colOff>
      <xdr:row>344</xdr:row>
      <xdr:rowOff>88900</xdr:rowOff>
    </xdr:from>
    <xdr:to>
      <xdr:col>6</xdr:col>
      <xdr:colOff>287379</xdr:colOff>
      <xdr:row>346</xdr:row>
      <xdr:rowOff>193674</xdr:rowOff>
    </xdr:to>
    <xdr:sp macro="" textlink="">
      <xdr:nvSpPr>
        <xdr:cNvPr id="859" name="AutoShape 8395"/>
        <xdr:cNvSpPr>
          <a:spLocks noChangeArrowheads="1"/>
        </xdr:cNvSpPr>
      </xdr:nvSpPr>
      <xdr:spPr bwMode="auto">
        <a:xfrm>
          <a:off x="9491621" y="97901125"/>
          <a:ext cx="654133" cy="485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2742841</xdr:colOff>
      <xdr:row>618</xdr:row>
      <xdr:rowOff>84826</xdr:rowOff>
    </xdr:from>
    <xdr:to>
      <xdr:col>6</xdr:col>
      <xdr:colOff>297312</xdr:colOff>
      <xdr:row>620</xdr:row>
      <xdr:rowOff>111</xdr:rowOff>
    </xdr:to>
    <xdr:sp macro="" textlink="">
      <xdr:nvSpPr>
        <xdr:cNvPr id="860" name="AutoShape 75"/>
        <xdr:cNvSpPr>
          <a:spLocks noChangeArrowheads="1"/>
        </xdr:cNvSpPr>
      </xdr:nvSpPr>
      <xdr:spPr bwMode="auto">
        <a:xfrm>
          <a:off x="9524641" y="168582076"/>
          <a:ext cx="631046" cy="48678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ru-RU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2720975</xdr:colOff>
      <xdr:row>32</xdr:row>
      <xdr:rowOff>317500</xdr:rowOff>
    </xdr:from>
    <xdr:to>
      <xdr:col>6</xdr:col>
      <xdr:colOff>274980</xdr:colOff>
      <xdr:row>33</xdr:row>
      <xdr:rowOff>177206</xdr:rowOff>
    </xdr:to>
    <xdr:sp macro="" textlink="">
      <xdr:nvSpPr>
        <xdr:cNvPr id="861" name="AutoShape 2737"/>
        <xdr:cNvSpPr>
          <a:spLocks noChangeArrowheads="1"/>
        </xdr:cNvSpPr>
      </xdr:nvSpPr>
      <xdr:spPr bwMode="auto">
        <a:xfrm>
          <a:off x="9502775" y="10033000"/>
          <a:ext cx="630580" cy="43120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2667000</xdr:colOff>
      <xdr:row>70</xdr:row>
      <xdr:rowOff>119380</xdr:rowOff>
    </xdr:from>
    <xdr:to>
      <xdr:col>6</xdr:col>
      <xdr:colOff>273218</xdr:colOff>
      <xdr:row>73</xdr:row>
      <xdr:rowOff>356</xdr:rowOff>
    </xdr:to>
    <xdr:sp macro="" textlink="">
      <xdr:nvSpPr>
        <xdr:cNvPr id="862" name="AutoShape 62"/>
        <xdr:cNvSpPr>
          <a:spLocks noChangeArrowheads="1"/>
        </xdr:cNvSpPr>
      </xdr:nvSpPr>
      <xdr:spPr bwMode="auto">
        <a:xfrm>
          <a:off x="9448800" y="16692880"/>
          <a:ext cx="682793" cy="4524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70"/>
  <sheetViews>
    <sheetView tabSelected="1" view="pageBreakPreview" zoomScaleSheetLayoutView="100" workbookViewId="0">
      <selection activeCell="A3" sqref="A3:G3"/>
    </sheetView>
  </sheetViews>
  <sheetFormatPr defaultRowHeight="12.75"/>
  <cols>
    <col min="1" max="1" width="19.5703125" customWidth="1"/>
    <col min="2" max="2" width="34" customWidth="1"/>
    <col min="3" max="3" width="19.42578125" customWidth="1"/>
    <col min="5" max="5" width="18.140625" customWidth="1"/>
    <col min="6" max="6" width="77.85546875" customWidth="1"/>
    <col min="7" max="7" width="15.85546875" customWidth="1"/>
    <col min="8" max="8" width="13.140625" customWidth="1"/>
    <col min="9" max="9" width="16.140625" style="1" customWidth="1"/>
    <col min="10" max="10" width="17" style="1" customWidth="1"/>
    <col min="11" max="11" width="9.85546875" customWidth="1"/>
    <col min="12" max="12" width="13.28515625" customWidth="1"/>
  </cols>
  <sheetData>
    <row r="1" spans="1:12" ht="23.25" customHeight="1">
      <c r="A1" s="1272" t="s">
        <v>702</v>
      </c>
      <c r="B1" s="1272"/>
      <c r="C1" s="1272"/>
      <c r="D1" s="1272"/>
      <c r="E1" s="1272"/>
      <c r="F1" s="1272"/>
      <c r="G1" s="1272"/>
      <c r="H1" s="3"/>
      <c r="I1" s="6"/>
      <c r="J1" s="6"/>
    </row>
    <row r="2" spans="1:12" ht="27.75" customHeight="1">
      <c r="A2" s="1275"/>
      <c r="B2" s="1275"/>
      <c r="C2" s="1275"/>
      <c r="D2" s="1275"/>
      <c r="E2" s="1275"/>
      <c r="F2" s="1275"/>
      <c r="G2" s="1275"/>
      <c r="H2" s="1275"/>
      <c r="I2" s="2"/>
      <c r="J2" s="2"/>
    </row>
    <row r="3" spans="1:12" ht="34.5" customHeight="1">
      <c r="A3" s="1273"/>
      <c r="B3" s="1273"/>
      <c r="C3" s="1273"/>
      <c r="D3" s="1273"/>
      <c r="E3" s="1273"/>
      <c r="F3" s="1273"/>
      <c r="G3" s="1273"/>
      <c r="H3" s="4"/>
      <c r="I3" s="4"/>
      <c r="J3" s="4"/>
    </row>
    <row r="4" spans="1:12" ht="14.25" customHeight="1">
      <c r="A4" s="1274"/>
      <c r="B4" s="1274"/>
      <c r="C4" s="1274"/>
      <c r="D4" s="1274"/>
      <c r="E4" s="1274"/>
      <c r="F4" s="1274"/>
      <c r="G4" s="1274"/>
      <c r="H4" s="5"/>
      <c r="I4" s="5"/>
      <c r="J4" s="5"/>
    </row>
    <row r="5" spans="1:12" ht="14.25" customHeight="1" thickBot="1">
      <c r="A5" s="820"/>
      <c r="B5" s="880"/>
      <c r="C5" s="880"/>
      <c r="D5" s="880"/>
      <c r="E5" s="880"/>
      <c r="F5" s="880"/>
      <c r="G5" s="881">
        <v>43862</v>
      </c>
      <c r="H5" s="881"/>
      <c r="I5" s="749"/>
      <c r="J5" s="749"/>
      <c r="K5" s="146"/>
      <c r="L5" s="146"/>
    </row>
    <row r="6" spans="1:12" ht="21.75" customHeight="1">
      <c r="A6" s="77" t="s">
        <v>92</v>
      </c>
      <c r="B6" s="1276" t="s">
        <v>480</v>
      </c>
      <c r="C6" s="1277"/>
      <c r="D6" s="1277"/>
      <c r="E6" s="1277"/>
      <c r="F6" s="1278"/>
      <c r="G6" s="830" t="s">
        <v>138</v>
      </c>
      <c r="H6" s="831"/>
      <c r="I6" s="718"/>
      <c r="J6" s="718"/>
      <c r="K6" s="719"/>
      <c r="L6" s="78"/>
    </row>
    <row r="7" spans="1:12" ht="14.25" customHeight="1" thickBot="1">
      <c r="A7" s="79"/>
      <c r="B7" s="1266"/>
      <c r="C7" s="1267"/>
      <c r="D7" s="1267"/>
      <c r="E7" s="1267"/>
      <c r="F7" s="1268"/>
      <c r="G7" s="148" t="s">
        <v>139</v>
      </c>
      <c r="H7" s="149" t="s">
        <v>828</v>
      </c>
      <c r="I7" s="81" t="s">
        <v>385</v>
      </c>
      <c r="J7" s="81" t="s">
        <v>1129</v>
      </c>
      <c r="K7" s="149" t="s">
        <v>385</v>
      </c>
      <c r="L7" s="81" t="s">
        <v>976</v>
      </c>
    </row>
    <row r="8" spans="1:12" ht="42" customHeight="1">
      <c r="A8" s="82"/>
      <c r="B8" s="1195" t="s">
        <v>133</v>
      </c>
      <c r="C8" s="1195"/>
      <c r="D8" s="1195"/>
      <c r="E8" s="1195"/>
      <c r="F8" s="1195"/>
      <c r="G8" s="60"/>
      <c r="H8" s="65"/>
      <c r="I8" s="65"/>
      <c r="J8" s="65"/>
      <c r="K8" s="720"/>
      <c r="L8" s="65"/>
    </row>
    <row r="9" spans="1:12" ht="12.75" customHeight="1">
      <c r="A9" s="84">
        <v>21000009870</v>
      </c>
      <c r="B9" s="1192" t="s">
        <v>612</v>
      </c>
      <c r="C9" s="1193"/>
      <c r="D9" s="1193"/>
      <c r="E9" s="1193"/>
      <c r="F9" s="1194"/>
      <c r="G9" s="85">
        <f>H9/1.2</f>
        <v>82500</v>
      </c>
      <c r="H9" s="86">
        <v>99000</v>
      </c>
      <c r="I9" s="721"/>
      <c r="J9" s="721"/>
      <c r="K9" s="72"/>
      <c r="L9" s="72"/>
    </row>
    <row r="10" spans="1:12" ht="12.75" customHeight="1">
      <c r="A10" s="90">
        <v>21000009874</v>
      </c>
      <c r="B10" s="1179" t="s">
        <v>30</v>
      </c>
      <c r="C10" s="1179"/>
      <c r="D10" s="1179"/>
      <c r="E10" s="1179"/>
      <c r="F10" s="1179"/>
      <c r="G10" s="85">
        <f>H10/1.2</f>
        <v>2750</v>
      </c>
      <c r="H10" s="620">
        <v>3300</v>
      </c>
      <c r="I10" s="722"/>
      <c r="J10" s="722"/>
      <c r="K10" s="629"/>
      <c r="L10" s="629"/>
    </row>
    <row r="11" spans="1:12" ht="12.75" customHeight="1">
      <c r="A11" s="84">
        <v>21000019101</v>
      </c>
      <c r="B11" s="1192" t="s">
        <v>613</v>
      </c>
      <c r="C11" s="1193"/>
      <c r="D11" s="1193"/>
      <c r="E11" s="1193"/>
      <c r="F11" s="1194"/>
      <c r="G11" s="85">
        <f>H11/1.2</f>
        <v>101666.66666666667</v>
      </c>
      <c r="H11" s="86">
        <v>122000</v>
      </c>
      <c r="I11" s="721"/>
      <c r="J11" s="721"/>
      <c r="K11" s="72"/>
      <c r="L11" s="72"/>
    </row>
    <row r="12" spans="1:12" ht="12.75" customHeight="1">
      <c r="A12" s="90">
        <v>21000028181</v>
      </c>
      <c r="B12" s="1179" t="s">
        <v>31</v>
      </c>
      <c r="C12" s="1179"/>
      <c r="D12" s="1179"/>
      <c r="E12" s="1179"/>
      <c r="F12" s="1179"/>
      <c r="G12" s="85">
        <f>H12/1.2</f>
        <v>2833.3333333333335</v>
      </c>
      <c r="H12" s="620">
        <v>3400</v>
      </c>
      <c r="I12" s="722"/>
      <c r="J12" s="722"/>
      <c r="K12" s="629"/>
      <c r="L12" s="629"/>
    </row>
    <row r="13" spans="1:12" ht="12.75" customHeight="1">
      <c r="A13" s="673">
        <v>11000018855</v>
      </c>
      <c r="B13" s="1202" t="s">
        <v>1130</v>
      </c>
      <c r="C13" s="1203"/>
      <c r="D13" s="1203"/>
      <c r="E13" s="1203"/>
      <c r="F13" s="1203"/>
      <c r="G13" s="604">
        <f>H13/1.2</f>
        <v>108250</v>
      </c>
      <c r="H13" s="676">
        <v>129900</v>
      </c>
      <c r="I13" s="723"/>
      <c r="J13" s="723"/>
      <c r="K13" s="677" t="s">
        <v>893</v>
      </c>
      <c r="L13" s="629"/>
    </row>
    <row r="14" spans="1:12" ht="12.75" customHeight="1">
      <c r="A14" s="121"/>
      <c r="B14" s="918" t="s">
        <v>766</v>
      </c>
      <c r="C14" s="918"/>
      <c r="D14" s="918"/>
      <c r="E14" s="918"/>
      <c r="F14" s="918"/>
      <c r="G14" s="74"/>
      <c r="H14" s="518"/>
      <c r="I14" s="724"/>
      <c r="J14" s="724"/>
      <c r="K14" s="725"/>
      <c r="L14" s="521"/>
    </row>
    <row r="15" spans="1:12" ht="12.75" customHeight="1">
      <c r="A15" s="549">
        <v>11000019113</v>
      </c>
      <c r="B15" s="1180" t="s">
        <v>1131</v>
      </c>
      <c r="C15" s="1181"/>
      <c r="D15" s="1181"/>
      <c r="E15" s="1181"/>
      <c r="F15" s="1182"/>
      <c r="G15" s="122">
        <f>H15/1.2</f>
        <v>90833.333333333343</v>
      </c>
      <c r="H15" s="88">
        <v>109000</v>
      </c>
      <c r="I15" s="698"/>
      <c r="J15" s="698"/>
      <c r="K15" s="153" t="s">
        <v>893</v>
      </c>
      <c r="L15" s="153"/>
    </row>
    <row r="16" spans="1:12" ht="12.75" customHeight="1">
      <c r="A16" s="98"/>
      <c r="B16" s="1095" t="s">
        <v>200</v>
      </c>
      <c r="C16" s="1095"/>
      <c r="D16" s="1095"/>
      <c r="E16" s="1095"/>
      <c r="F16" s="1095"/>
      <c r="G16" s="99"/>
      <c r="H16" s="100"/>
      <c r="I16" s="515"/>
      <c r="J16" s="515"/>
      <c r="K16" s="726"/>
      <c r="L16" s="515"/>
    </row>
    <row r="17" spans="1:12" ht="12.75" customHeight="1">
      <c r="A17" s="101">
        <v>11000007069</v>
      </c>
      <c r="B17" s="1097" t="s">
        <v>614</v>
      </c>
      <c r="C17" s="1098"/>
      <c r="D17" s="1098"/>
      <c r="E17" s="1098"/>
      <c r="F17" s="1099"/>
      <c r="G17" s="102">
        <f>H17/1.2</f>
        <v>266000</v>
      </c>
      <c r="H17" s="103">
        <v>319200</v>
      </c>
      <c r="I17" s="727"/>
      <c r="J17" s="727"/>
      <c r="K17" s="494"/>
      <c r="L17" s="494"/>
    </row>
    <row r="18" spans="1:12" ht="12.75" customHeight="1">
      <c r="A18" s="106">
        <v>11000009757</v>
      </c>
      <c r="B18" s="1178" t="s">
        <v>615</v>
      </c>
      <c r="C18" s="1178"/>
      <c r="D18" s="1178"/>
      <c r="E18" s="1178"/>
      <c r="F18" s="1178"/>
      <c r="G18" s="102">
        <f>H18/1.2</f>
        <v>304166.66666666669</v>
      </c>
      <c r="H18" s="107">
        <v>365000</v>
      </c>
      <c r="I18" s="728"/>
      <c r="J18" s="728"/>
      <c r="K18" s="502"/>
      <c r="L18" s="516"/>
    </row>
    <row r="19" spans="1:12" ht="12.75" customHeight="1">
      <c r="A19" s="106">
        <v>11000005228</v>
      </c>
      <c r="B19" s="1178" t="s">
        <v>616</v>
      </c>
      <c r="C19" s="1178"/>
      <c r="D19" s="1178"/>
      <c r="E19" s="1178"/>
      <c r="F19" s="1178"/>
      <c r="G19" s="102">
        <f>H19/1.2</f>
        <v>490250</v>
      </c>
      <c r="H19" s="107">
        <v>588300</v>
      </c>
      <c r="I19" s="728"/>
      <c r="J19" s="728"/>
      <c r="K19" s="502"/>
      <c r="L19" s="516"/>
    </row>
    <row r="20" spans="1:12" ht="12.75" customHeight="1">
      <c r="A20" s="98"/>
      <c r="B20" s="1095" t="s">
        <v>1063</v>
      </c>
      <c r="C20" s="1095"/>
      <c r="D20" s="1095"/>
      <c r="E20" s="1095"/>
      <c r="F20" s="1095"/>
      <c r="G20" s="99"/>
      <c r="H20" s="100"/>
      <c r="I20" s="515"/>
      <c r="J20" s="515"/>
      <c r="K20" s="726"/>
      <c r="L20" s="515"/>
    </row>
    <row r="21" spans="1:12" ht="12.75" customHeight="1">
      <c r="A21" s="108">
        <v>11000019451</v>
      </c>
      <c r="B21" s="893" t="s">
        <v>1132</v>
      </c>
      <c r="C21" s="894"/>
      <c r="D21" s="894"/>
      <c r="E21" s="894"/>
      <c r="F21" s="895"/>
      <c r="G21" s="85">
        <f t="shared" ref="G21:G26" si="0">H21/1.2</f>
        <v>170666.66666666669</v>
      </c>
      <c r="H21" s="107">
        <v>204800</v>
      </c>
      <c r="I21" s="728"/>
      <c r="J21" s="728"/>
      <c r="K21" s="502"/>
      <c r="L21" s="516"/>
    </row>
    <row r="22" spans="1:12" ht="12.75" customHeight="1">
      <c r="A22" s="108">
        <v>11000018943</v>
      </c>
      <c r="B22" s="905" t="s">
        <v>1133</v>
      </c>
      <c r="C22" s="906"/>
      <c r="D22" s="906"/>
      <c r="E22" s="906"/>
      <c r="F22" s="907"/>
      <c r="G22" s="85">
        <f t="shared" si="0"/>
        <v>186333.33333333334</v>
      </c>
      <c r="H22" s="107">
        <v>223600</v>
      </c>
      <c r="I22" s="728"/>
      <c r="J22" s="728"/>
      <c r="K22" s="502"/>
      <c r="L22" s="516"/>
    </row>
    <row r="23" spans="1:12" ht="12.75" customHeight="1">
      <c r="A23" s="108">
        <v>11000019449</v>
      </c>
      <c r="B23" s="905" t="s">
        <v>1134</v>
      </c>
      <c r="C23" s="906"/>
      <c r="D23" s="906"/>
      <c r="E23" s="906"/>
      <c r="F23" s="907"/>
      <c r="G23" s="85">
        <f t="shared" si="0"/>
        <v>195416.66666666669</v>
      </c>
      <c r="H23" s="107">
        <v>234500</v>
      </c>
      <c r="I23" s="728"/>
      <c r="J23" s="728"/>
      <c r="K23" s="502"/>
      <c r="L23" s="516"/>
    </row>
    <row r="24" spans="1:12" ht="12.75" customHeight="1">
      <c r="A24" s="108">
        <v>11000018918</v>
      </c>
      <c r="B24" s="905" t="s">
        <v>1135</v>
      </c>
      <c r="C24" s="906"/>
      <c r="D24" s="906"/>
      <c r="E24" s="906"/>
      <c r="F24" s="907"/>
      <c r="G24" s="85">
        <f t="shared" si="0"/>
        <v>213250</v>
      </c>
      <c r="H24" s="107">
        <v>255900</v>
      </c>
      <c r="I24" s="728"/>
      <c r="J24" s="728"/>
      <c r="K24" s="502"/>
      <c r="L24" s="516"/>
    </row>
    <row r="25" spans="1:12" ht="12.75" customHeight="1">
      <c r="A25" s="681">
        <v>11000019445</v>
      </c>
      <c r="B25" s="902" t="s">
        <v>1136</v>
      </c>
      <c r="C25" s="903"/>
      <c r="D25" s="903"/>
      <c r="E25" s="903"/>
      <c r="F25" s="904"/>
      <c r="G25" s="122">
        <f t="shared" si="0"/>
        <v>383333.33333333337</v>
      </c>
      <c r="H25" s="105">
        <v>460000</v>
      </c>
      <c r="I25" s="729"/>
      <c r="J25" s="729"/>
      <c r="K25" s="711" t="s">
        <v>893</v>
      </c>
      <c r="L25" s="516"/>
    </row>
    <row r="26" spans="1:12" ht="12.75" customHeight="1">
      <c r="A26" s="493">
        <v>11000019444</v>
      </c>
      <c r="B26" s="902" t="s">
        <v>1137</v>
      </c>
      <c r="C26" s="903"/>
      <c r="D26" s="903"/>
      <c r="E26" s="903"/>
      <c r="F26" s="904"/>
      <c r="G26" s="672">
        <f t="shared" si="0"/>
        <v>410000</v>
      </c>
      <c r="H26" s="690">
        <v>492000</v>
      </c>
      <c r="I26" s="730"/>
      <c r="J26" s="730"/>
      <c r="K26" s="711" t="s">
        <v>893</v>
      </c>
      <c r="L26" s="517"/>
    </row>
    <row r="27" spans="1:12" ht="12.75" customHeight="1">
      <c r="A27" s="98"/>
      <c r="B27" s="1095" t="s">
        <v>201</v>
      </c>
      <c r="C27" s="1095"/>
      <c r="D27" s="1095"/>
      <c r="E27" s="1095"/>
      <c r="F27" s="1095"/>
      <c r="G27" s="99"/>
      <c r="H27" s="100"/>
      <c r="I27" s="515"/>
      <c r="J27" s="515"/>
      <c r="K27" s="726"/>
      <c r="L27" s="515"/>
    </row>
    <row r="28" spans="1:12" ht="12.75" customHeight="1">
      <c r="A28" s="108">
        <v>11000019175</v>
      </c>
      <c r="B28" s="893" t="s">
        <v>1064</v>
      </c>
      <c r="C28" s="894"/>
      <c r="D28" s="894"/>
      <c r="E28" s="894"/>
      <c r="F28" s="895"/>
      <c r="G28" s="109">
        <f>H28/1.2</f>
        <v>153083.33333333334</v>
      </c>
      <c r="H28" s="107">
        <v>183700</v>
      </c>
      <c r="I28" s="728"/>
      <c r="J28" s="728"/>
      <c r="K28" s="502"/>
      <c r="L28" s="516"/>
    </row>
    <row r="29" spans="1:12" ht="12.75" customHeight="1">
      <c r="A29" s="681">
        <v>11000019107</v>
      </c>
      <c r="B29" s="1037" t="s">
        <v>1138</v>
      </c>
      <c r="C29" s="1038"/>
      <c r="D29" s="1038"/>
      <c r="E29" s="1038"/>
      <c r="F29" s="1039"/>
      <c r="G29" s="682">
        <f>H29/1.2</f>
        <v>166583.33333333334</v>
      </c>
      <c r="H29" s="105">
        <v>199900</v>
      </c>
      <c r="I29" s="729"/>
      <c r="J29" s="729"/>
      <c r="K29" s="677" t="s">
        <v>893</v>
      </c>
      <c r="L29" s="516"/>
    </row>
    <row r="30" spans="1:12" ht="12.75" customHeight="1">
      <c r="A30" s="108">
        <v>11000019265</v>
      </c>
      <c r="B30" s="893" t="s">
        <v>1065</v>
      </c>
      <c r="C30" s="894"/>
      <c r="D30" s="894"/>
      <c r="E30" s="894"/>
      <c r="F30" s="895"/>
      <c r="G30" s="109">
        <f>H30/1.2</f>
        <v>169000</v>
      </c>
      <c r="H30" s="107">
        <v>202800</v>
      </c>
      <c r="I30" s="728"/>
      <c r="J30" s="728"/>
      <c r="K30" s="502"/>
      <c r="L30" s="516"/>
    </row>
    <row r="31" spans="1:12" ht="14.25" customHeight="1">
      <c r="A31" s="683">
        <v>11000019106</v>
      </c>
      <c r="B31" s="1119" t="s">
        <v>1139</v>
      </c>
      <c r="C31" s="1120"/>
      <c r="D31" s="1120"/>
      <c r="E31" s="1120"/>
      <c r="F31" s="1121"/>
      <c r="G31" s="682">
        <f>H31/1.2</f>
        <v>189833.33333333334</v>
      </c>
      <c r="H31" s="684">
        <v>227800</v>
      </c>
      <c r="I31" s="729"/>
      <c r="J31" s="729"/>
      <c r="K31" s="677" t="s">
        <v>893</v>
      </c>
      <c r="L31" s="516"/>
    </row>
    <row r="32" spans="1:12" ht="14.25" customHeight="1">
      <c r="A32" s="98"/>
      <c r="B32" s="1095" t="s">
        <v>1140</v>
      </c>
      <c r="C32" s="1095"/>
      <c r="D32" s="1095"/>
      <c r="E32" s="1095"/>
      <c r="F32" s="1095"/>
      <c r="G32" s="99"/>
      <c r="H32" s="110"/>
      <c r="I32" s="728"/>
      <c r="J32" s="728"/>
      <c r="K32" s="502"/>
      <c r="L32" s="516"/>
    </row>
    <row r="33" spans="1:12" ht="14.25" customHeight="1">
      <c r="A33" s="712">
        <v>11000015964</v>
      </c>
      <c r="B33" s="1180" t="s">
        <v>1141</v>
      </c>
      <c r="C33" s="1181"/>
      <c r="D33" s="1181"/>
      <c r="E33" s="1181"/>
      <c r="F33" s="1182"/>
      <c r="G33" s="713">
        <f>H33/1.2</f>
        <v>207250</v>
      </c>
      <c r="H33" s="690">
        <v>248700</v>
      </c>
      <c r="I33" s="730" t="s">
        <v>893</v>
      </c>
      <c r="J33" s="730"/>
      <c r="K33" s="711" t="s">
        <v>893</v>
      </c>
      <c r="L33" s="517"/>
    </row>
    <row r="34" spans="1:12" ht="14.25" customHeight="1">
      <c r="A34" s="712">
        <v>11000015891</v>
      </c>
      <c r="B34" s="1180" t="s">
        <v>1142</v>
      </c>
      <c r="C34" s="1181"/>
      <c r="D34" s="1181"/>
      <c r="E34" s="1181"/>
      <c r="F34" s="1182"/>
      <c r="G34" s="713">
        <f>H34/1.2</f>
        <v>226666.66666666669</v>
      </c>
      <c r="H34" s="690">
        <v>272000</v>
      </c>
      <c r="I34" s="730" t="s">
        <v>893</v>
      </c>
      <c r="J34" s="730"/>
      <c r="K34" s="711" t="s">
        <v>893</v>
      </c>
      <c r="L34" s="517"/>
    </row>
    <row r="35" spans="1:12" ht="12.75" customHeight="1">
      <c r="A35" s="108">
        <v>11000002295</v>
      </c>
      <c r="B35" s="1097" t="s">
        <v>456</v>
      </c>
      <c r="C35" s="1098"/>
      <c r="D35" s="1098"/>
      <c r="E35" s="1098"/>
      <c r="F35" s="1099"/>
      <c r="G35" s="111">
        <f>H35/1.2</f>
        <v>218666.66666666669</v>
      </c>
      <c r="H35" s="112">
        <v>262400</v>
      </c>
      <c r="I35" s="731"/>
      <c r="J35" s="731"/>
      <c r="K35" s="503"/>
      <c r="L35" s="517"/>
    </row>
    <row r="36" spans="1:12" ht="12.75" customHeight="1">
      <c r="A36" s="98"/>
      <c r="B36" s="1095" t="s">
        <v>891</v>
      </c>
      <c r="C36" s="1095"/>
      <c r="D36" s="1095"/>
      <c r="E36" s="1095"/>
      <c r="F36" s="1095"/>
      <c r="G36" s="99"/>
      <c r="H36" s="100"/>
      <c r="I36" s="515"/>
      <c r="J36" s="515"/>
      <c r="K36" s="726"/>
      <c r="L36" s="515"/>
    </row>
    <row r="37" spans="1:12" ht="12.75" customHeight="1">
      <c r="A37" s="508">
        <v>11000004220</v>
      </c>
      <c r="B37" s="1116" t="s">
        <v>892</v>
      </c>
      <c r="C37" s="1117"/>
      <c r="D37" s="1117"/>
      <c r="E37" s="1117"/>
      <c r="F37" s="1118"/>
      <c r="G37" s="604">
        <f>H37/1.2</f>
        <v>20833.333333333336</v>
      </c>
      <c r="H37" s="120">
        <v>25000</v>
      </c>
      <c r="I37" s="723"/>
      <c r="J37" s="723"/>
      <c r="K37" s="565" t="s">
        <v>893</v>
      </c>
      <c r="L37" s="498"/>
    </row>
    <row r="38" spans="1:12" ht="12.75" customHeight="1">
      <c r="A38" s="98"/>
      <c r="B38" s="1095" t="s">
        <v>134</v>
      </c>
      <c r="C38" s="1095"/>
      <c r="D38" s="1095"/>
      <c r="E38" s="1095"/>
      <c r="F38" s="1095"/>
      <c r="G38" s="99"/>
      <c r="H38" s="100"/>
      <c r="I38" s="515"/>
      <c r="J38" s="515"/>
      <c r="K38" s="726"/>
      <c r="L38" s="515"/>
    </row>
    <row r="39" spans="1:12" ht="14.25" customHeight="1">
      <c r="A39" s="90">
        <v>21001804063</v>
      </c>
      <c r="B39" s="896" t="s">
        <v>457</v>
      </c>
      <c r="C39" s="897"/>
      <c r="D39" s="897"/>
      <c r="E39" s="897"/>
      <c r="F39" s="898"/>
      <c r="G39" s="85">
        <f>H39/1.2</f>
        <v>46666.666666666672</v>
      </c>
      <c r="H39" s="114">
        <v>56000</v>
      </c>
      <c r="I39" s="732"/>
      <c r="J39" s="732"/>
      <c r="K39" s="503"/>
      <c r="L39" s="503"/>
    </row>
    <row r="40" spans="1:12" ht="14.25" customHeight="1">
      <c r="A40" s="115">
        <v>11000008419</v>
      </c>
      <c r="B40" s="896" t="s">
        <v>458</v>
      </c>
      <c r="C40" s="897"/>
      <c r="D40" s="897"/>
      <c r="E40" s="897"/>
      <c r="F40" s="898"/>
      <c r="G40" s="85">
        <f t="shared" ref="G40:G47" si="1">H40/1.2</f>
        <v>11416.666666666668</v>
      </c>
      <c r="H40" s="114">
        <v>13700</v>
      </c>
      <c r="I40" s="732"/>
      <c r="J40" s="732"/>
      <c r="K40" s="503"/>
      <c r="L40" s="503"/>
    </row>
    <row r="41" spans="1:12" ht="14.25" customHeight="1">
      <c r="A41" s="509">
        <v>11000160517</v>
      </c>
      <c r="B41" s="1196" t="s">
        <v>1016</v>
      </c>
      <c r="C41" s="1197"/>
      <c r="D41" s="1197"/>
      <c r="E41" s="1197"/>
      <c r="F41" s="1198"/>
      <c r="G41" s="672">
        <f>H41/1.2</f>
        <v>12750</v>
      </c>
      <c r="H41" s="116">
        <v>15300</v>
      </c>
      <c r="I41" s="723"/>
      <c r="J41" s="723"/>
      <c r="K41" s="498" t="s">
        <v>893</v>
      </c>
      <c r="L41" s="503"/>
    </row>
    <row r="42" spans="1:12" ht="14.25" customHeight="1">
      <c r="A42" s="115">
        <v>11000002326</v>
      </c>
      <c r="B42" s="896" t="s">
        <v>459</v>
      </c>
      <c r="C42" s="897"/>
      <c r="D42" s="897"/>
      <c r="E42" s="897"/>
      <c r="F42" s="898"/>
      <c r="G42" s="85">
        <f t="shared" si="1"/>
        <v>14166.666666666668</v>
      </c>
      <c r="H42" s="91">
        <v>17000</v>
      </c>
      <c r="I42" s="722"/>
      <c r="J42" s="722"/>
      <c r="K42" s="502"/>
      <c r="L42" s="502"/>
    </row>
    <row r="43" spans="1:12" ht="14.25" customHeight="1">
      <c r="A43" s="113">
        <v>11000002329</v>
      </c>
      <c r="B43" s="896" t="s">
        <v>460</v>
      </c>
      <c r="C43" s="897"/>
      <c r="D43" s="897"/>
      <c r="E43" s="897"/>
      <c r="F43" s="898"/>
      <c r="G43" s="85">
        <f t="shared" si="1"/>
        <v>15750</v>
      </c>
      <c r="H43" s="91">
        <v>18900</v>
      </c>
      <c r="I43" s="722"/>
      <c r="J43" s="722"/>
      <c r="K43" s="502"/>
      <c r="L43" s="502"/>
    </row>
    <row r="44" spans="1:12" ht="14.25" customHeight="1">
      <c r="A44" s="106">
        <v>11000019617</v>
      </c>
      <c r="B44" s="24" t="s">
        <v>461</v>
      </c>
      <c r="C44" s="571"/>
      <c r="D44" s="25"/>
      <c r="E44" s="25"/>
      <c r="F44" s="26"/>
      <c r="G44" s="85">
        <f t="shared" si="1"/>
        <v>17416.666666666668</v>
      </c>
      <c r="H44" s="103">
        <v>20900</v>
      </c>
      <c r="I44" s="727"/>
      <c r="J44" s="727"/>
      <c r="K44" s="494"/>
      <c r="L44" s="494"/>
    </row>
    <row r="45" spans="1:12" ht="14.25" customHeight="1">
      <c r="A45" s="106">
        <v>11000019616</v>
      </c>
      <c r="B45" s="896" t="s">
        <v>462</v>
      </c>
      <c r="C45" s="897"/>
      <c r="D45" s="897"/>
      <c r="E45" s="897"/>
      <c r="F45" s="898"/>
      <c r="G45" s="85">
        <f t="shared" si="1"/>
        <v>18583.333333333336</v>
      </c>
      <c r="H45" s="103">
        <v>22300</v>
      </c>
      <c r="I45" s="727"/>
      <c r="J45" s="727"/>
      <c r="K45" s="494"/>
      <c r="L45" s="494"/>
    </row>
    <row r="46" spans="1:12" ht="14.25" customHeight="1">
      <c r="A46" s="106">
        <v>11000019710</v>
      </c>
      <c r="B46" s="24" t="s">
        <v>674</v>
      </c>
      <c r="C46" s="571"/>
      <c r="D46" s="25"/>
      <c r="E46" s="25"/>
      <c r="F46" s="26"/>
      <c r="G46" s="85">
        <f t="shared" si="1"/>
        <v>19250</v>
      </c>
      <c r="H46" s="103">
        <v>23100</v>
      </c>
      <c r="I46" s="727"/>
      <c r="J46" s="727"/>
      <c r="K46" s="494"/>
      <c r="L46" s="494"/>
    </row>
    <row r="47" spans="1:12" ht="14.25" customHeight="1">
      <c r="A47" s="106">
        <v>11000019711</v>
      </c>
      <c r="B47" s="24" t="s">
        <v>675</v>
      </c>
      <c r="C47" s="571"/>
      <c r="D47" s="25"/>
      <c r="E47" s="25"/>
      <c r="F47" s="26"/>
      <c r="G47" s="85">
        <f t="shared" si="1"/>
        <v>21416.666666666668</v>
      </c>
      <c r="H47" s="103">
        <v>25700</v>
      </c>
      <c r="I47" s="727"/>
      <c r="J47" s="727"/>
      <c r="K47" s="494"/>
      <c r="L47" s="494"/>
    </row>
    <row r="48" spans="1:12" ht="14.25" customHeight="1">
      <c r="A48" s="117">
        <v>11000026521</v>
      </c>
      <c r="B48" s="867" t="s">
        <v>359</v>
      </c>
      <c r="C48" s="868"/>
      <c r="D48" s="868"/>
      <c r="E48" s="868"/>
      <c r="F48" s="869"/>
      <c r="G48" s="118">
        <f>H48/1.2</f>
        <v>4500</v>
      </c>
      <c r="H48" s="119">
        <v>5400</v>
      </c>
      <c r="I48" s="732"/>
      <c r="J48" s="732"/>
      <c r="K48" s="503"/>
      <c r="L48" s="503"/>
    </row>
    <row r="49" spans="1:12" ht="14.25" customHeight="1">
      <c r="A49" s="121"/>
      <c r="B49" s="967" t="s">
        <v>386</v>
      </c>
      <c r="C49" s="967"/>
      <c r="D49" s="967"/>
      <c r="E49" s="967"/>
      <c r="F49" s="967"/>
      <c r="G49" s="74"/>
      <c r="H49" s="75"/>
      <c r="I49" s="518"/>
      <c r="J49" s="518"/>
      <c r="K49" s="733"/>
      <c r="L49" s="518"/>
    </row>
    <row r="50" spans="1:12" ht="14.25" customHeight="1">
      <c r="A50" s="700">
        <v>21000002816</v>
      </c>
      <c r="B50" s="1183" t="s">
        <v>1105</v>
      </c>
      <c r="C50" s="1184"/>
      <c r="D50" s="1184"/>
      <c r="E50" s="1184"/>
      <c r="F50" s="1185"/>
      <c r="G50" s="701">
        <f>H50/1.2</f>
        <v>72416.666666666672</v>
      </c>
      <c r="H50" s="702">
        <v>86900</v>
      </c>
      <c r="I50" s="734"/>
      <c r="J50" s="734"/>
      <c r="K50" s="699" t="s">
        <v>893</v>
      </c>
      <c r="L50" s="83"/>
    </row>
    <row r="51" spans="1:12" ht="14.25" customHeight="1">
      <c r="A51" s="84">
        <v>21000080608</v>
      </c>
      <c r="B51" s="1097" t="s">
        <v>829</v>
      </c>
      <c r="C51" s="1098"/>
      <c r="D51" s="1098"/>
      <c r="E51" s="1098"/>
      <c r="F51" s="1099"/>
      <c r="G51" s="85">
        <f>H51/1.2</f>
        <v>15166.666666666668</v>
      </c>
      <c r="H51" s="735">
        <v>18200</v>
      </c>
      <c r="I51" s="565">
        <f>(H51-J51)/J51</f>
        <v>5.8139534883720929E-2</v>
      </c>
      <c r="J51" s="89">
        <v>17200</v>
      </c>
      <c r="K51" s="72"/>
      <c r="L51" s="72"/>
    </row>
    <row r="52" spans="1:12" ht="14.25" customHeight="1">
      <c r="A52" s="84">
        <v>21000080700</v>
      </c>
      <c r="B52" s="1097" t="s">
        <v>830</v>
      </c>
      <c r="C52" s="1098"/>
      <c r="D52" s="1098"/>
      <c r="E52" s="1098"/>
      <c r="F52" s="1099"/>
      <c r="G52" s="85">
        <f>H52/1.2</f>
        <v>15666.666666666668</v>
      </c>
      <c r="H52" s="736">
        <v>18800</v>
      </c>
      <c r="I52" s="565">
        <f>(H52-J52)/J52</f>
        <v>5.6179775280898875E-2</v>
      </c>
      <c r="J52" s="86">
        <v>17800</v>
      </c>
      <c r="K52" s="72"/>
      <c r="L52" s="72"/>
    </row>
    <row r="53" spans="1:12" ht="14.25" customHeight="1">
      <c r="A53" s="128">
        <v>21000001627</v>
      </c>
      <c r="B53" s="1097" t="s">
        <v>831</v>
      </c>
      <c r="C53" s="1098"/>
      <c r="D53" s="1098"/>
      <c r="E53" s="1098"/>
      <c r="F53" s="1099"/>
      <c r="G53" s="85">
        <f>H53/1.2</f>
        <v>19833.333333333336</v>
      </c>
      <c r="H53" s="595">
        <v>23800</v>
      </c>
      <c r="I53" s="565">
        <f>(H53-J53)/J53</f>
        <v>4.3859649122807015E-2</v>
      </c>
      <c r="J53" s="129">
        <v>22800</v>
      </c>
      <c r="K53" s="503"/>
      <c r="L53" s="503"/>
    </row>
    <row r="54" spans="1:12" ht="14.25" customHeight="1">
      <c r="A54" s="292">
        <v>21000080801</v>
      </c>
      <c r="B54" s="1279" t="s">
        <v>832</v>
      </c>
      <c r="C54" s="1280"/>
      <c r="D54" s="1280"/>
      <c r="E54" s="1280"/>
      <c r="F54" s="1281"/>
      <c r="G54" s="570">
        <f>H54/1.2</f>
        <v>20000</v>
      </c>
      <c r="H54" s="616">
        <v>24000</v>
      </c>
      <c r="I54" s="565">
        <f>(H54-J54)/J54</f>
        <v>4.3478260869565216E-2</v>
      </c>
      <c r="J54" s="119">
        <v>23000</v>
      </c>
      <c r="K54" s="503"/>
      <c r="L54" s="503"/>
    </row>
    <row r="55" spans="1:12" ht="14.25" customHeight="1">
      <c r="A55" s="50"/>
      <c r="B55" s="1100" t="s">
        <v>1143</v>
      </c>
      <c r="C55" s="1101"/>
      <c r="D55" s="1101"/>
      <c r="E55" s="1101"/>
      <c r="F55" s="1102"/>
      <c r="G55" s="53"/>
      <c r="H55" s="51"/>
      <c r="I55" s="520"/>
      <c r="J55" s="520"/>
      <c r="K55" s="520"/>
      <c r="L55" s="520"/>
    </row>
    <row r="56" spans="1:12" ht="14.25">
      <c r="A56" s="205"/>
      <c r="B56" s="1106" t="s">
        <v>1144</v>
      </c>
      <c r="C56" s="1107"/>
      <c r="D56" s="1107"/>
      <c r="E56" s="1107"/>
      <c r="F56" s="1108"/>
      <c r="G56" s="429">
        <f t="shared" ref="G56:G65" si="2">H56/1.2</f>
        <v>1333.3333333333335</v>
      </c>
      <c r="H56" s="737">
        <v>1600</v>
      </c>
      <c r="I56" s="738"/>
      <c r="J56" s="738"/>
      <c r="K56" s="565"/>
      <c r="L56" s="647"/>
    </row>
    <row r="57" spans="1:12" ht="14.25">
      <c r="A57" s="207"/>
      <c r="B57" s="1106" t="s">
        <v>1145</v>
      </c>
      <c r="C57" s="1107"/>
      <c r="D57" s="1107"/>
      <c r="E57" s="1107"/>
      <c r="F57" s="1108"/>
      <c r="G57" s="429">
        <f t="shared" si="2"/>
        <v>4166.666666666667</v>
      </c>
      <c r="H57" s="737">
        <v>5000</v>
      </c>
      <c r="I57" s="738"/>
      <c r="J57" s="738"/>
      <c r="K57" s="565"/>
      <c r="L57" s="647"/>
    </row>
    <row r="58" spans="1:12" ht="14.25">
      <c r="A58" s="205"/>
      <c r="B58" s="1106" t="s">
        <v>1146</v>
      </c>
      <c r="C58" s="1107"/>
      <c r="D58" s="1107"/>
      <c r="E58" s="1107"/>
      <c r="F58" s="1108"/>
      <c r="G58" s="429">
        <f>H58/1.2</f>
        <v>750</v>
      </c>
      <c r="H58" s="737">
        <v>900</v>
      </c>
      <c r="I58" s="738"/>
      <c r="J58" s="738"/>
      <c r="K58" s="565"/>
      <c r="L58" s="647"/>
    </row>
    <row r="59" spans="1:12" ht="14.25">
      <c r="A59" s="205"/>
      <c r="B59" s="1106" t="s">
        <v>1147</v>
      </c>
      <c r="C59" s="1107"/>
      <c r="D59" s="1107"/>
      <c r="E59" s="1107"/>
      <c r="F59" s="1108"/>
      <c r="G59" s="429">
        <f t="shared" si="2"/>
        <v>2083.3333333333335</v>
      </c>
      <c r="H59" s="737">
        <v>2500</v>
      </c>
      <c r="I59" s="738"/>
      <c r="J59" s="738"/>
      <c r="K59" s="565"/>
      <c r="L59" s="647"/>
    </row>
    <row r="60" spans="1:12" ht="14.25">
      <c r="A60" s="205"/>
      <c r="B60" s="877" t="s">
        <v>1148</v>
      </c>
      <c r="C60" s="878"/>
      <c r="D60" s="878"/>
      <c r="E60" s="878"/>
      <c r="F60" s="879"/>
      <c r="G60" s="424">
        <f t="shared" si="2"/>
        <v>1250</v>
      </c>
      <c r="H60" s="739">
        <v>1500</v>
      </c>
      <c r="I60" s="740"/>
      <c r="J60" s="740"/>
      <c r="K60" s="565"/>
      <c r="L60" s="648"/>
    </row>
    <row r="61" spans="1:12" ht="14.25">
      <c r="A61" s="207"/>
      <c r="B61" s="877" t="s">
        <v>1149</v>
      </c>
      <c r="C61" s="878"/>
      <c r="D61" s="878"/>
      <c r="E61" s="878"/>
      <c r="F61" s="879"/>
      <c r="G61" s="424">
        <f t="shared" si="2"/>
        <v>1250</v>
      </c>
      <c r="H61" s="739">
        <v>1500</v>
      </c>
      <c r="I61" s="740"/>
      <c r="J61" s="740"/>
      <c r="K61" s="630"/>
      <c r="L61" s="630"/>
    </row>
    <row r="62" spans="1:12" ht="14.25">
      <c r="A62" s="205"/>
      <c r="B62" s="877" t="s">
        <v>1150</v>
      </c>
      <c r="C62" s="878"/>
      <c r="D62" s="878"/>
      <c r="E62" s="878"/>
      <c r="F62" s="879"/>
      <c r="G62" s="424">
        <f t="shared" si="2"/>
        <v>1416.6666666666667</v>
      </c>
      <c r="H62" s="200">
        <v>1700</v>
      </c>
      <c r="I62" s="741"/>
      <c r="J62" s="741"/>
      <c r="K62" s="420"/>
      <c r="L62" s="420"/>
    </row>
    <row r="63" spans="1:12" ht="14.25">
      <c r="A63" s="207"/>
      <c r="B63" s="877" t="s">
        <v>1151</v>
      </c>
      <c r="C63" s="878"/>
      <c r="D63" s="878"/>
      <c r="E63" s="878"/>
      <c r="F63" s="879"/>
      <c r="G63" s="424">
        <f t="shared" si="2"/>
        <v>1000</v>
      </c>
      <c r="H63" s="200">
        <v>1200</v>
      </c>
      <c r="I63" s="741"/>
      <c r="J63" s="741"/>
      <c r="K63" s="420"/>
      <c r="L63" s="420"/>
    </row>
    <row r="64" spans="1:12" ht="15">
      <c r="A64" s="425">
        <v>12000130451</v>
      </c>
      <c r="B64" s="1115" t="s">
        <v>833</v>
      </c>
      <c r="C64" s="1115"/>
      <c r="D64" s="1115"/>
      <c r="E64" s="1115"/>
      <c r="F64" s="1115"/>
      <c r="G64" s="424">
        <f t="shared" si="2"/>
        <v>6666.666666666667</v>
      </c>
      <c r="H64" s="211">
        <v>8000</v>
      </c>
      <c r="I64" s="742"/>
      <c r="J64" s="742"/>
      <c r="K64" s="565"/>
      <c r="L64" s="647"/>
    </row>
    <row r="65" spans="1:12" ht="14.25" customHeight="1">
      <c r="A65" s="479">
        <v>12000130637</v>
      </c>
      <c r="B65" s="17" t="s">
        <v>325</v>
      </c>
      <c r="C65" s="448"/>
      <c r="D65" s="18"/>
      <c r="E65" s="18"/>
      <c r="F65" s="19"/>
      <c r="G65" s="218">
        <f t="shared" si="2"/>
        <v>500</v>
      </c>
      <c r="H65" s="203">
        <v>600</v>
      </c>
      <c r="I65" s="741"/>
      <c r="J65" s="741"/>
      <c r="K65" s="565"/>
      <c r="L65" s="649"/>
    </row>
    <row r="66" spans="1:12" ht="14.25" customHeight="1">
      <c r="A66" s="50"/>
      <c r="B66" s="1100" t="s">
        <v>483</v>
      </c>
      <c r="C66" s="1101"/>
      <c r="D66" s="1101"/>
      <c r="E66" s="1101"/>
      <c r="F66" s="1102"/>
      <c r="G66" s="53"/>
      <c r="H66" s="51"/>
      <c r="I66" s="520"/>
      <c r="J66" s="520"/>
      <c r="K66" s="520"/>
      <c r="L66" s="520"/>
    </row>
    <row r="67" spans="1:12" ht="14.25" customHeight="1">
      <c r="A67" s="205">
        <v>11000000377</v>
      </c>
      <c r="B67" s="877" t="s">
        <v>387</v>
      </c>
      <c r="C67" s="878"/>
      <c r="D67" s="878"/>
      <c r="E67" s="878"/>
      <c r="F67" s="879"/>
      <c r="G67" s="424">
        <f>H67/1.2</f>
        <v>75</v>
      </c>
      <c r="H67" s="660">
        <v>90</v>
      </c>
      <c r="I67" s="740"/>
      <c r="J67" s="740"/>
      <c r="K67" s="565">
        <f>(H67-L67)/L67</f>
        <v>0.2857142857142857</v>
      </c>
      <c r="L67" s="648">
        <v>70</v>
      </c>
    </row>
    <row r="68" spans="1:12" ht="14.25" customHeight="1">
      <c r="A68" s="207">
        <v>11000008688</v>
      </c>
      <c r="B68" s="877" t="s">
        <v>321</v>
      </c>
      <c r="C68" s="878"/>
      <c r="D68" s="878"/>
      <c r="E68" s="878"/>
      <c r="F68" s="879"/>
      <c r="G68" s="424">
        <f t="shared" ref="G68:G74" si="3">H68/1.2</f>
        <v>3333.3333333333335</v>
      </c>
      <c r="H68" s="660">
        <v>4000</v>
      </c>
      <c r="I68" s="740"/>
      <c r="J68" s="740"/>
      <c r="K68" s="630"/>
      <c r="L68" s="630"/>
    </row>
    <row r="69" spans="1:12" ht="14.25" customHeight="1">
      <c r="A69" s="205">
        <v>11000008689</v>
      </c>
      <c r="B69" s="877" t="s">
        <v>322</v>
      </c>
      <c r="C69" s="878"/>
      <c r="D69" s="878"/>
      <c r="E69" s="878"/>
      <c r="F69" s="879"/>
      <c r="G69" s="424">
        <f t="shared" si="3"/>
        <v>15000</v>
      </c>
      <c r="H69" s="200">
        <v>18000</v>
      </c>
      <c r="I69" s="741"/>
      <c r="J69" s="741"/>
      <c r="K69" s="420"/>
      <c r="L69" s="420"/>
    </row>
    <row r="70" spans="1:12" ht="14.25" customHeight="1">
      <c r="A70" s="207">
        <v>11000008706</v>
      </c>
      <c r="B70" s="877" t="s">
        <v>323</v>
      </c>
      <c r="C70" s="878"/>
      <c r="D70" s="878"/>
      <c r="E70" s="878"/>
      <c r="F70" s="879"/>
      <c r="G70" s="424">
        <f t="shared" si="3"/>
        <v>25833.333333333336</v>
      </c>
      <c r="H70" s="200">
        <v>31000</v>
      </c>
      <c r="I70" s="741"/>
      <c r="J70" s="741"/>
      <c r="K70" s="420"/>
      <c r="L70" s="420"/>
    </row>
    <row r="71" spans="1:12" ht="14.25" customHeight="1">
      <c r="A71" s="426">
        <v>11000019271</v>
      </c>
      <c r="B71" s="1112" t="s">
        <v>388</v>
      </c>
      <c r="C71" s="1113"/>
      <c r="D71" s="1113"/>
      <c r="E71" s="1113"/>
      <c r="F71" s="1114"/>
      <c r="G71" s="423">
        <f t="shared" si="3"/>
        <v>2500</v>
      </c>
      <c r="H71" s="625">
        <v>3000</v>
      </c>
      <c r="I71" s="743"/>
      <c r="J71" s="743"/>
      <c r="K71" s="631"/>
      <c r="L71" s="631"/>
    </row>
    <row r="72" spans="1:12" ht="14.25" customHeight="1">
      <c r="A72" s="426">
        <v>11000007317</v>
      </c>
      <c r="B72" s="1112" t="s">
        <v>389</v>
      </c>
      <c r="C72" s="1113"/>
      <c r="D72" s="1113"/>
      <c r="E72" s="1113"/>
      <c r="F72" s="1114"/>
      <c r="G72" s="423">
        <f t="shared" si="3"/>
        <v>3333.3333333333335</v>
      </c>
      <c r="H72" s="625">
        <v>4000</v>
      </c>
      <c r="I72" s="743"/>
      <c r="J72" s="743"/>
      <c r="K72" s="631"/>
      <c r="L72" s="631"/>
    </row>
    <row r="73" spans="1:12" ht="14.25" customHeight="1">
      <c r="A73" s="207">
        <v>12001006748</v>
      </c>
      <c r="B73" s="877" t="s">
        <v>324</v>
      </c>
      <c r="C73" s="878"/>
      <c r="D73" s="878"/>
      <c r="E73" s="878"/>
      <c r="F73" s="879"/>
      <c r="G73" s="744">
        <f>H73/1.2</f>
        <v>11666.666666666668</v>
      </c>
      <c r="H73" s="660">
        <v>14000</v>
      </c>
      <c r="I73" s="740"/>
      <c r="J73" s="740"/>
      <c r="K73" s="565">
        <f>(H73-L73)/L73</f>
        <v>0.16666666666666666</v>
      </c>
      <c r="L73" s="648">
        <v>12000</v>
      </c>
    </row>
    <row r="74" spans="1:12" ht="14.25" customHeight="1">
      <c r="A74" s="479">
        <v>12000061505</v>
      </c>
      <c r="B74" s="1103" t="s">
        <v>703</v>
      </c>
      <c r="C74" s="1104"/>
      <c r="D74" s="1104"/>
      <c r="E74" s="1104"/>
      <c r="F74" s="1105"/>
      <c r="G74" s="218">
        <f t="shared" si="3"/>
        <v>15833.333333333334</v>
      </c>
      <c r="H74" s="666">
        <v>19000</v>
      </c>
      <c r="I74" s="740"/>
      <c r="J74" s="740"/>
      <c r="K74" s="565">
        <f>(H74-L74)/L74</f>
        <v>0.1875</v>
      </c>
      <c r="L74" s="648">
        <v>16000</v>
      </c>
    </row>
    <row r="75" spans="1:12" ht="14.25" customHeight="1">
      <c r="A75" s="745"/>
      <c r="B75" s="1100" t="s">
        <v>1152</v>
      </c>
      <c r="C75" s="1101"/>
      <c r="D75" s="1101"/>
      <c r="E75" s="1101"/>
      <c r="F75" s="1102"/>
      <c r="G75" s="746"/>
      <c r="H75" s="51"/>
      <c r="I75" s="520"/>
      <c r="J75" s="520"/>
      <c r="K75" s="520"/>
      <c r="L75" s="520"/>
    </row>
    <row r="76" spans="1:12" ht="14.25" customHeight="1">
      <c r="A76" s="207">
        <v>12000016403</v>
      </c>
      <c r="B76" s="1106" t="s">
        <v>475</v>
      </c>
      <c r="C76" s="1107"/>
      <c r="D76" s="1107"/>
      <c r="E76" s="1107"/>
      <c r="F76" s="1108"/>
      <c r="G76" s="429">
        <f>H76/1.2</f>
        <v>583.33333333333337</v>
      </c>
      <c r="H76" s="659">
        <v>700</v>
      </c>
      <c r="I76" s="738"/>
      <c r="J76" s="738"/>
      <c r="K76" s="565">
        <f>(H76-L76)/L76</f>
        <v>0.16666666666666666</v>
      </c>
      <c r="L76" s="647">
        <v>600</v>
      </c>
    </row>
    <row r="77" spans="1:12" ht="14.25" customHeight="1">
      <c r="A77" s="205">
        <v>12000016404</v>
      </c>
      <c r="B77" s="1106" t="s">
        <v>476</v>
      </c>
      <c r="C77" s="1107"/>
      <c r="D77" s="1107"/>
      <c r="E77" s="1107"/>
      <c r="F77" s="1108"/>
      <c r="G77" s="429">
        <f>H77/1.2</f>
        <v>433.33333333333337</v>
      </c>
      <c r="H77" s="659">
        <v>520</v>
      </c>
      <c r="I77" s="738"/>
      <c r="J77" s="738"/>
      <c r="K77" s="565">
        <f>(H77-L77)/L77</f>
        <v>0.04</v>
      </c>
      <c r="L77" s="647">
        <v>500</v>
      </c>
    </row>
    <row r="78" spans="1:12" ht="14.25" customHeight="1">
      <c r="A78" s="205">
        <v>12000016402</v>
      </c>
      <c r="B78" s="1106" t="s">
        <v>477</v>
      </c>
      <c r="C78" s="1107"/>
      <c r="D78" s="1107"/>
      <c r="E78" s="1107"/>
      <c r="F78" s="1108"/>
      <c r="G78" s="429">
        <f>H78/1.2</f>
        <v>433.33333333333337</v>
      </c>
      <c r="H78" s="659">
        <v>520</v>
      </c>
      <c r="I78" s="738"/>
      <c r="J78" s="738"/>
      <c r="K78" s="565">
        <f>(H78-L78)/L78</f>
        <v>0.04</v>
      </c>
      <c r="L78" s="647">
        <v>500</v>
      </c>
    </row>
    <row r="79" spans="1:12" ht="14.25" customHeight="1">
      <c r="A79" s="443">
        <v>12000180005</v>
      </c>
      <c r="B79" s="1103" t="s">
        <v>478</v>
      </c>
      <c r="C79" s="1104"/>
      <c r="D79" s="1104"/>
      <c r="E79" s="1104"/>
      <c r="F79" s="1105"/>
      <c r="G79" s="747">
        <f>H79/1.2</f>
        <v>625</v>
      </c>
      <c r="H79" s="748">
        <v>750</v>
      </c>
      <c r="I79" s="738"/>
      <c r="J79" s="738"/>
      <c r="K79" s="565">
        <f>(H79-L79)/L79</f>
        <v>7.1428571428571425E-2</v>
      </c>
      <c r="L79" s="647">
        <v>700</v>
      </c>
    </row>
    <row r="80" spans="1:12" ht="14.25" customHeight="1" thickBot="1">
      <c r="A80" s="223"/>
      <c r="B80" s="1208"/>
      <c r="C80" s="1208"/>
      <c r="D80" s="1208"/>
      <c r="E80" s="1208"/>
      <c r="F80" s="1208"/>
      <c r="G80" s="881">
        <v>43862</v>
      </c>
      <c r="H80" s="881"/>
      <c r="I80" s="749"/>
      <c r="J80" s="749"/>
      <c r="K80" s="146"/>
      <c r="L80" s="146"/>
    </row>
    <row r="81" spans="1:12" ht="14.25" customHeight="1">
      <c r="A81" s="147" t="s">
        <v>92</v>
      </c>
      <c r="B81" s="1074" t="s">
        <v>481</v>
      </c>
      <c r="C81" s="1075"/>
      <c r="D81" s="1075"/>
      <c r="E81" s="1075"/>
      <c r="F81" s="1076"/>
      <c r="G81" s="830" t="s">
        <v>138</v>
      </c>
      <c r="H81" s="831"/>
      <c r="I81" s="718"/>
      <c r="J81" s="718"/>
      <c r="K81" s="719"/>
      <c r="L81" s="78"/>
    </row>
    <row r="82" spans="1:12" ht="14.25" customHeight="1" thickBot="1">
      <c r="A82" s="79"/>
      <c r="B82" s="951" t="s">
        <v>676</v>
      </c>
      <c r="C82" s="952"/>
      <c r="D82" s="952"/>
      <c r="E82" s="952"/>
      <c r="F82" s="953"/>
      <c r="G82" s="148" t="s">
        <v>139</v>
      </c>
      <c r="H82" s="149" t="s">
        <v>828</v>
      </c>
      <c r="I82" s="750"/>
      <c r="J82" s="750"/>
      <c r="K82" s="150"/>
      <c r="L82" s="150"/>
    </row>
    <row r="83" spans="1:12" ht="14.25" customHeight="1">
      <c r="A83" s="98"/>
      <c r="B83" s="967" t="s">
        <v>704</v>
      </c>
      <c r="C83" s="967"/>
      <c r="D83" s="967"/>
      <c r="E83" s="967"/>
      <c r="F83" s="967"/>
      <c r="G83" s="125"/>
      <c r="H83" s="126"/>
      <c r="I83" s="724"/>
      <c r="J83" s="724"/>
      <c r="K83" s="725"/>
      <c r="L83" s="521"/>
    </row>
    <row r="84" spans="1:12" ht="14.25" customHeight="1">
      <c r="A84" s="556">
        <v>21000000181</v>
      </c>
      <c r="B84" s="899" t="s">
        <v>770</v>
      </c>
      <c r="C84" s="900"/>
      <c r="D84" s="900"/>
      <c r="E84" s="900"/>
      <c r="F84" s="901"/>
      <c r="G84" s="127">
        <f t="shared" ref="G84:G98" si="4">H84/1.2</f>
        <v>31666.666666666668</v>
      </c>
      <c r="H84" s="129">
        <v>38000</v>
      </c>
      <c r="I84" s="732"/>
      <c r="J84" s="732"/>
      <c r="K84" s="503"/>
      <c r="L84" s="503"/>
    </row>
    <row r="85" spans="1:12" ht="14.25" customHeight="1">
      <c r="A85" s="131">
        <v>21000809806</v>
      </c>
      <c r="B85" s="1049" t="s">
        <v>771</v>
      </c>
      <c r="C85" s="1092"/>
      <c r="D85" s="1092"/>
      <c r="E85" s="1092"/>
      <c r="F85" s="1093"/>
      <c r="G85" s="127">
        <f t="shared" si="4"/>
        <v>47416.666666666672</v>
      </c>
      <c r="H85" s="129">
        <v>56900</v>
      </c>
      <c r="I85" s="732"/>
      <c r="J85" s="732"/>
      <c r="K85" s="503"/>
      <c r="L85" s="503"/>
    </row>
    <row r="86" spans="1:12" ht="14.25" customHeight="1">
      <c r="A86" s="131">
        <v>21000009817</v>
      </c>
      <c r="B86" s="1049" t="s">
        <v>772</v>
      </c>
      <c r="C86" s="1092"/>
      <c r="D86" s="1092"/>
      <c r="E86" s="1092"/>
      <c r="F86" s="1093"/>
      <c r="G86" s="127">
        <f t="shared" si="4"/>
        <v>58250</v>
      </c>
      <c r="H86" s="129">
        <v>69900</v>
      </c>
      <c r="I86" s="732"/>
      <c r="J86" s="732"/>
      <c r="K86" s="503"/>
      <c r="L86" s="503"/>
    </row>
    <row r="87" spans="1:12" ht="14.25" customHeight="1">
      <c r="A87" s="555">
        <v>21000009823</v>
      </c>
      <c r="B87" s="861" t="s">
        <v>773</v>
      </c>
      <c r="C87" s="862"/>
      <c r="D87" s="862"/>
      <c r="E87" s="862"/>
      <c r="F87" s="863"/>
      <c r="G87" s="187">
        <f t="shared" si="4"/>
        <v>39166.666666666672</v>
      </c>
      <c r="H87" s="104">
        <v>47000</v>
      </c>
      <c r="I87" s="751"/>
      <c r="J87" s="751"/>
      <c r="K87" s="496" t="s">
        <v>893</v>
      </c>
      <c r="L87" s="496"/>
    </row>
    <row r="88" spans="1:12" ht="14.25" customHeight="1">
      <c r="A88" s="555">
        <v>21000009824</v>
      </c>
      <c r="B88" s="861" t="s">
        <v>774</v>
      </c>
      <c r="C88" s="862"/>
      <c r="D88" s="862"/>
      <c r="E88" s="862"/>
      <c r="F88" s="863"/>
      <c r="G88" s="187">
        <f t="shared" si="4"/>
        <v>40833.333333333336</v>
      </c>
      <c r="H88" s="104">
        <v>49000</v>
      </c>
      <c r="I88" s="751"/>
      <c r="J88" s="751"/>
      <c r="K88" s="496" t="s">
        <v>893</v>
      </c>
      <c r="L88" s="496"/>
    </row>
    <row r="89" spans="1:12" ht="14.25" customHeight="1">
      <c r="A89" s="131">
        <v>21000809804</v>
      </c>
      <c r="B89" s="1049" t="s">
        <v>775</v>
      </c>
      <c r="C89" s="1092"/>
      <c r="D89" s="1092"/>
      <c r="E89" s="1092"/>
      <c r="F89" s="1093"/>
      <c r="G89" s="127">
        <f t="shared" si="4"/>
        <v>49916.666666666672</v>
      </c>
      <c r="H89" s="130">
        <v>59900</v>
      </c>
      <c r="I89" s="727"/>
      <c r="J89" s="727"/>
      <c r="K89" s="494"/>
      <c r="L89" s="494"/>
    </row>
    <row r="90" spans="1:12" ht="14.25" customHeight="1">
      <c r="A90" s="507">
        <v>21000809802</v>
      </c>
      <c r="B90" s="1049" t="s">
        <v>776</v>
      </c>
      <c r="C90" s="1092"/>
      <c r="D90" s="1092"/>
      <c r="E90" s="1092"/>
      <c r="F90" s="1093"/>
      <c r="G90" s="127">
        <f t="shared" si="4"/>
        <v>61583.333333333336</v>
      </c>
      <c r="H90" s="130">
        <v>73900</v>
      </c>
      <c r="I90" s="727"/>
      <c r="J90" s="727"/>
      <c r="K90" s="494"/>
      <c r="L90" s="494"/>
    </row>
    <row r="91" spans="1:12" ht="14.25" customHeight="1">
      <c r="A91" s="132">
        <v>11000009803</v>
      </c>
      <c r="B91" s="1049" t="s">
        <v>777</v>
      </c>
      <c r="C91" s="1092"/>
      <c r="D91" s="1092"/>
      <c r="E91" s="1092"/>
      <c r="F91" s="1093"/>
      <c r="G91" s="127">
        <f t="shared" si="4"/>
        <v>65416.666666666672</v>
      </c>
      <c r="H91" s="130">
        <v>78500</v>
      </c>
      <c r="I91" s="727"/>
      <c r="J91" s="727"/>
      <c r="K91" s="494"/>
      <c r="L91" s="494"/>
    </row>
    <row r="92" spans="1:12" ht="14.25" customHeight="1">
      <c r="A92" s="132">
        <v>11000009279</v>
      </c>
      <c r="B92" s="1049" t="s">
        <v>778</v>
      </c>
      <c r="C92" s="1092"/>
      <c r="D92" s="1092"/>
      <c r="E92" s="1092"/>
      <c r="F92" s="1093"/>
      <c r="G92" s="127">
        <f t="shared" si="4"/>
        <v>67750</v>
      </c>
      <c r="H92" s="130">
        <v>81300</v>
      </c>
      <c r="I92" s="727"/>
      <c r="J92" s="727"/>
      <c r="K92" s="494"/>
      <c r="L92" s="494"/>
    </row>
    <row r="93" spans="1:12" ht="14.25" customHeight="1">
      <c r="A93" s="132">
        <v>11000008926</v>
      </c>
      <c r="B93" s="1049" t="s">
        <v>779</v>
      </c>
      <c r="C93" s="1092"/>
      <c r="D93" s="1092"/>
      <c r="E93" s="1092"/>
      <c r="F93" s="1093"/>
      <c r="G93" s="127">
        <f t="shared" si="4"/>
        <v>74916.666666666672</v>
      </c>
      <c r="H93" s="130">
        <v>89900</v>
      </c>
      <c r="I93" s="727"/>
      <c r="J93" s="727"/>
      <c r="K93" s="494"/>
      <c r="L93" s="494"/>
    </row>
    <row r="94" spans="1:12" ht="14.25" customHeight="1">
      <c r="A94" s="132">
        <v>11000019526</v>
      </c>
      <c r="B94" s="1049" t="s">
        <v>780</v>
      </c>
      <c r="C94" s="1092"/>
      <c r="D94" s="1092"/>
      <c r="E94" s="1092"/>
      <c r="F94" s="1093"/>
      <c r="G94" s="127">
        <f t="shared" si="4"/>
        <v>95250</v>
      </c>
      <c r="H94" s="130">
        <v>114300</v>
      </c>
      <c r="I94" s="727"/>
      <c r="J94" s="727"/>
      <c r="K94" s="494"/>
      <c r="L94" s="494"/>
    </row>
    <row r="95" spans="1:12" ht="14.25" customHeight="1">
      <c r="A95" s="132">
        <v>11000009758</v>
      </c>
      <c r="B95" s="1049" t="s">
        <v>834</v>
      </c>
      <c r="C95" s="1092"/>
      <c r="D95" s="1092"/>
      <c r="E95" s="1092"/>
      <c r="F95" s="1093"/>
      <c r="G95" s="127">
        <f t="shared" si="4"/>
        <v>101916.66666666667</v>
      </c>
      <c r="H95" s="130">
        <v>122300</v>
      </c>
      <c r="I95" s="727"/>
      <c r="J95" s="727"/>
      <c r="K95" s="494"/>
      <c r="L95" s="494"/>
    </row>
    <row r="96" spans="1:12" ht="14.25" customHeight="1">
      <c r="A96" s="132">
        <v>11000026896</v>
      </c>
      <c r="B96" s="1049" t="s">
        <v>781</v>
      </c>
      <c r="C96" s="1092"/>
      <c r="D96" s="1092"/>
      <c r="E96" s="1092"/>
      <c r="F96" s="1093"/>
      <c r="G96" s="127">
        <f t="shared" si="4"/>
        <v>108250</v>
      </c>
      <c r="H96" s="130">
        <v>129900</v>
      </c>
      <c r="I96" s="727"/>
      <c r="J96" s="727"/>
      <c r="K96" s="494"/>
      <c r="L96" s="494"/>
    </row>
    <row r="97" spans="1:12" ht="14.25" customHeight="1">
      <c r="A97" s="132">
        <v>11000019527</v>
      </c>
      <c r="B97" s="1049" t="s">
        <v>782</v>
      </c>
      <c r="C97" s="1092"/>
      <c r="D97" s="1092"/>
      <c r="E97" s="1092"/>
      <c r="F97" s="1093"/>
      <c r="G97" s="127">
        <f t="shared" si="4"/>
        <v>125416.66666666667</v>
      </c>
      <c r="H97" s="130">
        <v>150500</v>
      </c>
      <c r="I97" s="727"/>
      <c r="J97" s="727"/>
      <c r="K97" s="494"/>
      <c r="L97" s="494"/>
    </row>
    <row r="98" spans="1:12" ht="14.25" customHeight="1">
      <c r="A98" s="132">
        <v>11000009760</v>
      </c>
      <c r="B98" s="899" t="s">
        <v>835</v>
      </c>
      <c r="C98" s="900"/>
      <c r="D98" s="900"/>
      <c r="E98" s="900"/>
      <c r="F98" s="901"/>
      <c r="G98" s="127">
        <f t="shared" si="4"/>
        <v>128500</v>
      </c>
      <c r="H98" s="130">
        <v>154200</v>
      </c>
      <c r="I98" s="727"/>
      <c r="J98" s="727"/>
      <c r="K98" s="494"/>
      <c r="L98" s="494"/>
    </row>
    <row r="99" spans="1:12" ht="14.25" customHeight="1">
      <c r="A99" s="219">
        <v>11000026897</v>
      </c>
      <c r="B99" s="855" t="s">
        <v>783</v>
      </c>
      <c r="C99" s="856"/>
      <c r="D99" s="856"/>
      <c r="E99" s="856"/>
      <c r="F99" s="857"/>
      <c r="G99" s="134">
        <f>H99/1.2</f>
        <v>138166.66666666669</v>
      </c>
      <c r="H99" s="135">
        <v>165800</v>
      </c>
      <c r="I99" s="727"/>
      <c r="J99" s="727"/>
      <c r="K99" s="494"/>
      <c r="L99" s="494"/>
    </row>
    <row r="100" spans="1:12" ht="12.75" customHeight="1">
      <c r="A100" s="220"/>
      <c r="B100" s="1094" t="s">
        <v>482</v>
      </c>
      <c r="C100" s="1095"/>
      <c r="D100" s="1095"/>
      <c r="E100" s="1095"/>
      <c r="F100" s="1096"/>
      <c r="G100" s="136"/>
      <c r="H100" s="137"/>
      <c r="I100" s="727"/>
      <c r="J100" s="727"/>
      <c r="K100" s="494"/>
      <c r="L100" s="494"/>
    </row>
    <row r="101" spans="1:12" ht="12.75" customHeight="1">
      <c r="A101" s="542">
        <v>21000009836</v>
      </c>
      <c r="B101" s="941" t="s">
        <v>463</v>
      </c>
      <c r="C101" s="942"/>
      <c r="D101" s="942"/>
      <c r="E101" s="942"/>
      <c r="F101" s="943"/>
      <c r="G101" s="127">
        <f>H101/1.2</f>
        <v>30416.666666666668</v>
      </c>
      <c r="H101" s="129">
        <v>36500</v>
      </c>
      <c r="I101" s="732"/>
      <c r="J101" s="732"/>
      <c r="K101" s="503"/>
      <c r="L101" s="503"/>
    </row>
    <row r="102" spans="1:12" ht="12.75" customHeight="1">
      <c r="A102" s="139">
        <v>21000009923</v>
      </c>
      <c r="B102" s="1089" t="s">
        <v>464</v>
      </c>
      <c r="C102" s="1090"/>
      <c r="D102" s="1090"/>
      <c r="E102" s="1090"/>
      <c r="F102" s="1091"/>
      <c r="G102" s="127">
        <f t="shared" ref="G102:G114" si="5">H102/1.2</f>
        <v>27916.666666666668</v>
      </c>
      <c r="H102" s="130">
        <v>33500</v>
      </c>
      <c r="I102" s="727"/>
      <c r="J102" s="727"/>
      <c r="K102" s="494"/>
      <c r="L102" s="494"/>
    </row>
    <row r="103" spans="1:12" ht="12.75" customHeight="1">
      <c r="A103" s="139">
        <v>21000009869</v>
      </c>
      <c r="B103" s="941" t="s">
        <v>465</v>
      </c>
      <c r="C103" s="942"/>
      <c r="D103" s="942"/>
      <c r="E103" s="942"/>
      <c r="F103" s="943"/>
      <c r="G103" s="127">
        <f t="shared" si="5"/>
        <v>34166.666666666672</v>
      </c>
      <c r="H103" s="129">
        <v>41000</v>
      </c>
      <c r="I103" s="732"/>
      <c r="J103" s="732"/>
      <c r="K103" s="503"/>
      <c r="L103" s="503"/>
    </row>
    <row r="104" spans="1:12" ht="12.75" customHeight="1">
      <c r="A104" s="131">
        <v>21000009922</v>
      </c>
      <c r="B104" s="1089" t="s">
        <v>204</v>
      </c>
      <c r="C104" s="1090"/>
      <c r="D104" s="1090"/>
      <c r="E104" s="1090"/>
      <c r="F104" s="1091"/>
      <c r="G104" s="127">
        <f t="shared" si="5"/>
        <v>28750</v>
      </c>
      <c r="H104" s="130">
        <v>34500</v>
      </c>
      <c r="I104" s="727"/>
      <c r="J104" s="727"/>
      <c r="K104" s="494"/>
      <c r="L104" s="494"/>
    </row>
    <row r="105" spans="1:12" ht="12.75" customHeight="1">
      <c r="A105" s="131">
        <v>21000011227</v>
      </c>
      <c r="B105" s="941" t="s">
        <v>205</v>
      </c>
      <c r="C105" s="942"/>
      <c r="D105" s="942"/>
      <c r="E105" s="942"/>
      <c r="F105" s="943"/>
      <c r="G105" s="127">
        <f t="shared" si="5"/>
        <v>34166.666666666672</v>
      </c>
      <c r="H105" s="129">
        <v>41000</v>
      </c>
      <c r="I105" s="732"/>
      <c r="J105" s="732"/>
      <c r="K105" s="503"/>
      <c r="L105" s="503"/>
    </row>
    <row r="106" spans="1:12" ht="12.75" customHeight="1">
      <c r="A106" s="131">
        <v>21000009818</v>
      </c>
      <c r="B106" s="1089" t="s">
        <v>206</v>
      </c>
      <c r="C106" s="1090"/>
      <c r="D106" s="1090"/>
      <c r="E106" s="1090"/>
      <c r="F106" s="1091"/>
      <c r="G106" s="127">
        <f t="shared" si="5"/>
        <v>29416.666666666668</v>
      </c>
      <c r="H106" s="130">
        <v>35300</v>
      </c>
      <c r="I106" s="727"/>
      <c r="J106" s="727"/>
      <c r="K106" s="494"/>
      <c r="L106" s="494"/>
    </row>
    <row r="107" spans="1:12" ht="12.75" customHeight="1">
      <c r="A107" s="548">
        <v>21000807848</v>
      </c>
      <c r="B107" s="941" t="s">
        <v>207</v>
      </c>
      <c r="C107" s="942"/>
      <c r="D107" s="942"/>
      <c r="E107" s="942"/>
      <c r="F107" s="943"/>
      <c r="G107" s="127">
        <f t="shared" si="5"/>
        <v>35666.666666666672</v>
      </c>
      <c r="H107" s="129">
        <v>42800</v>
      </c>
      <c r="I107" s="732"/>
      <c r="J107" s="732"/>
      <c r="K107" s="503"/>
      <c r="L107" s="503"/>
    </row>
    <row r="108" spans="1:12" ht="12.75" customHeight="1">
      <c r="A108" s="131">
        <v>21000807855</v>
      </c>
      <c r="B108" s="941" t="s">
        <v>208</v>
      </c>
      <c r="C108" s="942"/>
      <c r="D108" s="942"/>
      <c r="E108" s="942"/>
      <c r="F108" s="943"/>
      <c r="G108" s="127">
        <f t="shared" si="5"/>
        <v>41583.333333333336</v>
      </c>
      <c r="H108" s="130">
        <v>49900</v>
      </c>
      <c r="I108" s="727"/>
      <c r="J108" s="727"/>
      <c r="K108" s="494"/>
      <c r="L108" s="494"/>
    </row>
    <row r="109" spans="1:12" ht="12.75" customHeight="1">
      <c r="A109" s="131">
        <v>21000807854</v>
      </c>
      <c r="B109" s="941" t="s">
        <v>209</v>
      </c>
      <c r="C109" s="942"/>
      <c r="D109" s="942"/>
      <c r="E109" s="942"/>
      <c r="F109" s="943"/>
      <c r="G109" s="127">
        <f t="shared" si="5"/>
        <v>49166.666666666672</v>
      </c>
      <c r="H109" s="130">
        <v>59000</v>
      </c>
      <c r="I109" s="727"/>
      <c r="J109" s="727"/>
      <c r="K109" s="494"/>
      <c r="L109" s="494"/>
    </row>
    <row r="110" spans="1:12" ht="12.75" customHeight="1">
      <c r="A110" s="138">
        <v>11000009828</v>
      </c>
      <c r="B110" s="899" t="s">
        <v>617</v>
      </c>
      <c r="C110" s="900"/>
      <c r="D110" s="900"/>
      <c r="E110" s="900"/>
      <c r="F110" s="901"/>
      <c r="G110" s="127">
        <f t="shared" si="5"/>
        <v>12750</v>
      </c>
      <c r="H110" s="103">
        <v>15300</v>
      </c>
      <c r="I110" s="727"/>
      <c r="J110" s="727"/>
      <c r="K110" s="494"/>
      <c r="L110" s="494"/>
    </row>
    <row r="111" spans="1:12" ht="12.75" customHeight="1">
      <c r="A111" s="138">
        <v>11000009819</v>
      </c>
      <c r="B111" s="941" t="s">
        <v>618</v>
      </c>
      <c r="C111" s="942"/>
      <c r="D111" s="942"/>
      <c r="E111" s="942"/>
      <c r="F111" s="943"/>
      <c r="G111" s="127">
        <f t="shared" si="5"/>
        <v>14583.333333333334</v>
      </c>
      <c r="H111" s="103">
        <v>17500</v>
      </c>
      <c r="I111" s="727"/>
      <c r="J111" s="727"/>
      <c r="K111" s="494"/>
      <c r="L111" s="494"/>
    </row>
    <row r="112" spans="1:12" ht="12.75" customHeight="1">
      <c r="A112" s="138">
        <v>11000009835</v>
      </c>
      <c r="B112" s="941" t="s">
        <v>619</v>
      </c>
      <c r="C112" s="942"/>
      <c r="D112" s="942"/>
      <c r="E112" s="942"/>
      <c r="F112" s="943"/>
      <c r="G112" s="127">
        <f t="shared" si="5"/>
        <v>15000</v>
      </c>
      <c r="H112" s="103">
        <v>18000</v>
      </c>
      <c r="I112" s="727"/>
      <c r="J112" s="727"/>
      <c r="K112" s="494"/>
      <c r="L112" s="494"/>
    </row>
    <row r="113" spans="1:12" ht="12.75" customHeight="1">
      <c r="A113" s="138">
        <v>11000019494</v>
      </c>
      <c r="B113" s="941" t="s">
        <v>620</v>
      </c>
      <c r="C113" s="942"/>
      <c r="D113" s="942"/>
      <c r="E113" s="942"/>
      <c r="F113" s="943"/>
      <c r="G113" s="127">
        <f t="shared" si="5"/>
        <v>16916.666666666668</v>
      </c>
      <c r="H113" s="130">
        <v>20300</v>
      </c>
      <c r="I113" s="727"/>
      <c r="J113" s="727"/>
      <c r="K113" s="494"/>
      <c r="L113" s="494"/>
    </row>
    <row r="114" spans="1:12" ht="12.75" customHeight="1">
      <c r="A114" s="138">
        <v>11000019249</v>
      </c>
      <c r="B114" s="572" t="s">
        <v>621</v>
      </c>
      <c r="C114" s="573"/>
      <c r="D114" s="574"/>
      <c r="E114" s="574"/>
      <c r="F114" s="574"/>
      <c r="G114" s="127">
        <f t="shared" si="5"/>
        <v>18083.333333333336</v>
      </c>
      <c r="H114" s="130">
        <v>21700</v>
      </c>
      <c r="I114" s="727"/>
      <c r="J114" s="727"/>
      <c r="K114" s="494"/>
      <c r="L114" s="494"/>
    </row>
    <row r="115" spans="1:12" ht="12.75" customHeight="1">
      <c r="A115" s="106">
        <v>11000023114</v>
      </c>
      <c r="B115" s="572" t="s">
        <v>705</v>
      </c>
      <c r="C115" s="573"/>
      <c r="D115" s="574"/>
      <c r="E115" s="574"/>
      <c r="F115" s="574"/>
      <c r="G115" s="140">
        <f>H115/1.2</f>
        <v>333.33333333333337</v>
      </c>
      <c r="H115" s="674">
        <v>400</v>
      </c>
      <c r="I115" s="752"/>
      <c r="J115" s="752"/>
      <c r="K115" s="632"/>
      <c r="L115" s="632"/>
    </row>
    <row r="116" spans="1:12" ht="12.75" customHeight="1">
      <c r="A116" s="106">
        <v>11000023113</v>
      </c>
      <c r="B116" s="572" t="s">
        <v>706</v>
      </c>
      <c r="C116" s="573"/>
      <c r="D116" s="574"/>
      <c r="E116" s="574"/>
      <c r="F116" s="574"/>
      <c r="G116" s="140">
        <f>H116/1.2</f>
        <v>500</v>
      </c>
      <c r="H116" s="674">
        <v>600</v>
      </c>
      <c r="I116" s="752"/>
      <c r="J116" s="752"/>
      <c r="K116" s="632"/>
      <c r="L116" s="632"/>
    </row>
    <row r="117" spans="1:12" ht="12.75" customHeight="1">
      <c r="A117" s="143">
        <v>21000019879</v>
      </c>
      <c r="B117" s="1175" t="s">
        <v>143</v>
      </c>
      <c r="C117" s="1176"/>
      <c r="D117" s="1176"/>
      <c r="E117" s="1176"/>
      <c r="F117" s="1177"/>
      <c r="G117" s="118">
        <f>H117/1.2</f>
        <v>4833.3333333333339</v>
      </c>
      <c r="H117" s="619">
        <v>5800</v>
      </c>
      <c r="I117" s="752"/>
      <c r="J117" s="752"/>
      <c r="K117" s="633"/>
      <c r="L117" s="633"/>
    </row>
    <row r="118" spans="1:12" ht="12.75" customHeight="1">
      <c r="A118" s="121"/>
      <c r="B118" s="967" t="s">
        <v>707</v>
      </c>
      <c r="C118" s="967"/>
      <c r="D118" s="967"/>
      <c r="E118" s="967"/>
      <c r="F118" s="967"/>
      <c r="G118" s="74"/>
      <c r="H118" s="75"/>
      <c r="I118" s="518"/>
      <c r="J118" s="518"/>
      <c r="K118" s="733"/>
      <c r="L118" s="518"/>
    </row>
    <row r="119" spans="1:12" ht="12.75" customHeight="1">
      <c r="A119" s="84">
        <v>21000080802</v>
      </c>
      <c r="B119" s="1097" t="s">
        <v>708</v>
      </c>
      <c r="C119" s="1098"/>
      <c r="D119" s="1098"/>
      <c r="E119" s="1098"/>
      <c r="F119" s="1099"/>
      <c r="G119" s="85">
        <f>H119/1.2</f>
        <v>19583.333333333336</v>
      </c>
      <c r="H119" s="736">
        <v>23500</v>
      </c>
      <c r="I119" s="565">
        <f>(H119-J119)/J119</f>
        <v>9.3023255813953487E-2</v>
      </c>
      <c r="J119" s="86">
        <v>21500</v>
      </c>
      <c r="K119" s="72"/>
      <c r="L119" s="72"/>
    </row>
    <row r="120" spans="1:12" ht="12.75" customHeight="1">
      <c r="A120" s="84">
        <v>21000080803</v>
      </c>
      <c r="B120" s="1097" t="s">
        <v>709</v>
      </c>
      <c r="C120" s="1098"/>
      <c r="D120" s="1098"/>
      <c r="E120" s="1098"/>
      <c r="F120" s="1099"/>
      <c r="G120" s="85">
        <f>H120/1.2</f>
        <v>20166.666666666668</v>
      </c>
      <c r="H120" s="736">
        <v>24200</v>
      </c>
      <c r="I120" s="565">
        <f>(H120-J120)/J120</f>
        <v>9.0090090090090086E-2</v>
      </c>
      <c r="J120" s="86">
        <v>22200</v>
      </c>
      <c r="K120" s="72"/>
      <c r="L120" s="72"/>
    </row>
    <row r="121" spans="1:12" ht="12.75" customHeight="1">
      <c r="A121" s="84">
        <v>21000080804</v>
      </c>
      <c r="B121" s="1097" t="s">
        <v>1186</v>
      </c>
      <c r="C121" s="1098"/>
      <c r="D121" s="1098"/>
      <c r="E121" s="1098"/>
      <c r="F121" s="1099"/>
      <c r="G121" s="85">
        <f>H121/1.2</f>
        <v>20666.666666666668</v>
      </c>
      <c r="H121" s="736">
        <v>24800</v>
      </c>
      <c r="I121" s="565">
        <f>(H121-J121)/J121</f>
        <v>8.771929824561403E-2</v>
      </c>
      <c r="J121" s="86">
        <v>22800</v>
      </c>
      <c r="K121" s="72"/>
      <c r="L121" s="72"/>
    </row>
    <row r="122" spans="1:12" ht="12.75" customHeight="1">
      <c r="A122" s="821">
        <v>21000001628</v>
      </c>
      <c r="B122" s="1109" t="s">
        <v>1187</v>
      </c>
      <c r="C122" s="1110"/>
      <c r="D122" s="1110"/>
      <c r="E122" s="1110"/>
      <c r="F122" s="1111"/>
      <c r="G122" s="672">
        <f>H122/1.2</f>
        <v>20666.666666666668</v>
      </c>
      <c r="H122" s="822">
        <v>24800</v>
      </c>
      <c r="I122" s="565">
        <f>(H122-J122)/J122</f>
        <v>8.771929824561403E-2</v>
      </c>
      <c r="J122" s="119">
        <v>22800</v>
      </c>
      <c r="K122" s="503"/>
      <c r="L122" s="503"/>
    </row>
    <row r="123" spans="1:12" ht="12.75" customHeight="1">
      <c r="A123" s="158"/>
      <c r="B123" s="1080" t="s">
        <v>977</v>
      </c>
      <c r="C123" s="1081"/>
      <c r="D123" s="1081"/>
      <c r="E123" s="1081"/>
      <c r="F123" s="1082"/>
      <c r="G123" s="478"/>
      <c r="H123" s="159"/>
      <c r="I123" s="524"/>
      <c r="J123" s="524"/>
      <c r="K123" s="524"/>
      <c r="L123" s="524"/>
    </row>
    <row r="124" spans="1:12" ht="12.75" customHeight="1">
      <c r="A124" s="151">
        <v>21000801141</v>
      </c>
      <c r="B124" s="1083" t="s">
        <v>978</v>
      </c>
      <c r="C124" s="1084"/>
      <c r="D124" s="1084"/>
      <c r="E124" s="1084"/>
      <c r="F124" s="1085"/>
      <c r="G124" s="488">
        <f>H124/1.2</f>
        <v>240833.33333333334</v>
      </c>
      <c r="H124" s="104">
        <v>289000</v>
      </c>
      <c r="I124" s="751"/>
      <c r="J124" s="751"/>
      <c r="K124" s="565" t="s">
        <v>893</v>
      </c>
      <c r="L124" s="496"/>
    </row>
    <row r="125" spans="1:12" ht="12.75" customHeight="1">
      <c r="A125" s="823">
        <v>21000801149</v>
      </c>
      <c r="B125" s="1077" t="s">
        <v>979</v>
      </c>
      <c r="C125" s="1078"/>
      <c r="D125" s="1078"/>
      <c r="E125" s="1078"/>
      <c r="F125" s="1079"/>
      <c r="G125" s="162">
        <f>H125/1.2</f>
        <v>235000</v>
      </c>
      <c r="H125" s="221">
        <v>282000</v>
      </c>
      <c r="I125" s="753"/>
      <c r="J125" s="753"/>
      <c r="K125" s="565" t="s">
        <v>893</v>
      </c>
      <c r="L125" s="497"/>
    </row>
    <row r="126" spans="1:12" ht="12.75" customHeight="1">
      <c r="A126" s="824">
        <v>21000801146</v>
      </c>
      <c r="B126" s="1077" t="s">
        <v>984</v>
      </c>
      <c r="C126" s="1078"/>
      <c r="D126" s="1078"/>
      <c r="E126" s="1078"/>
      <c r="F126" s="1079"/>
      <c r="G126" s="162">
        <f>H126/1.2</f>
        <v>20000</v>
      </c>
      <c r="H126" s="221">
        <v>24000</v>
      </c>
      <c r="I126" s="753"/>
      <c r="J126" s="753"/>
      <c r="K126" s="565" t="s">
        <v>893</v>
      </c>
      <c r="L126" s="497"/>
    </row>
    <row r="127" spans="1:12" ht="12.75" customHeight="1">
      <c r="A127" s="164">
        <v>21000801150</v>
      </c>
      <c r="B127" s="1205" t="s">
        <v>985</v>
      </c>
      <c r="C127" s="1206"/>
      <c r="D127" s="1206"/>
      <c r="E127" s="1206"/>
      <c r="F127" s="1207"/>
      <c r="G127" s="165">
        <f>H127/1.2</f>
        <v>12500</v>
      </c>
      <c r="H127" s="144">
        <v>15000</v>
      </c>
      <c r="I127" s="751"/>
      <c r="J127" s="751"/>
      <c r="K127" s="565" t="s">
        <v>893</v>
      </c>
      <c r="L127" s="496"/>
    </row>
    <row r="128" spans="1:12" ht="12.75" customHeight="1">
      <c r="A128" s="158"/>
      <c r="B128" s="1080" t="s">
        <v>980</v>
      </c>
      <c r="C128" s="1081"/>
      <c r="D128" s="1081"/>
      <c r="E128" s="1081"/>
      <c r="F128" s="1082"/>
      <c r="G128" s="478"/>
      <c r="H128" s="159"/>
      <c r="I128" s="524"/>
      <c r="J128" s="524"/>
      <c r="K128" s="524"/>
      <c r="L128" s="524"/>
    </row>
    <row r="129" spans="1:12" ht="12.75" customHeight="1">
      <c r="A129" s="151">
        <v>21000801136</v>
      </c>
      <c r="B129" s="1083" t="s">
        <v>677</v>
      </c>
      <c r="C129" s="1084"/>
      <c r="D129" s="1084"/>
      <c r="E129" s="1084"/>
      <c r="F129" s="1085"/>
      <c r="G129" s="488">
        <f t="shared" ref="G129:G139" si="6">H129/1.2</f>
        <v>34083.333333333336</v>
      </c>
      <c r="H129" s="104">
        <v>40900</v>
      </c>
      <c r="I129" s="751"/>
      <c r="J129" s="751"/>
      <c r="K129" s="496"/>
      <c r="L129" s="496"/>
    </row>
    <row r="130" spans="1:12" ht="12.75" customHeight="1">
      <c r="A130" s="155">
        <v>21000801122</v>
      </c>
      <c r="B130" s="1134" t="s">
        <v>678</v>
      </c>
      <c r="C130" s="1135"/>
      <c r="D130" s="1135"/>
      <c r="E130" s="1135"/>
      <c r="F130" s="1136"/>
      <c r="G130" s="160">
        <f t="shared" si="6"/>
        <v>40250</v>
      </c>
      <c r="H130" s="103">
        <v>48300</v>
      </c>
      <c r="I130" s="727"/>
      <c r="J130" s="727"/>
      <c r="K130" s="494"/>
      <c r="L130" s="494"/>
    </row>
    <row r="131" spans="1:12" ht="12.75" customHeight="1">
      <c r="A131" s="155">
        <v>21000001475</v>
      </c>
      <c r="B131" s="1251" t="s">
        <v>624</v>
      </c>
      <c r="C131" s="1252"/>
      <c r="D131" s="1252"/>
      <c r="E131" s="1252"/>
      <c r="F131" s="1253"/>
      <c r="G131" s="161">
        <f t="shared" si="6"/>
        <v>6750</v>
      </c>
      <c r="H131" s="103">
        <v>8100</v>
      </c>
      <c r="I131" s="727"/>
      <c r="J131" s="727"/>
      <c r="K131" s="494"/>
      <c r="L131" s="494"/>
    </row>
    <row r="132" spans="1:12" ht="12.75" customHeight="1">
      <c r="A132" s="151">
        <v>21000801123</v>
      </c>
      <c r="B132" s="1158" t="s">
        <v>1017</v>
      </c>
      <c r="C132" s="954"/>
      <c r="D132" s="954"/>
      <c r="E132" s="954"/>
      <c r="F132" s="955"/>
      <c r="G132" s="488">
        <f t="shared" si="6"/>
        <v>83250</v>
      </c>
      <c r="H132" s="104">
        <v>99900</v>
      </c>
      <c r="I132" s="751"/>
      <c r="J132" s="751"/>
      <c r="K132" s="496"/>
      <c r="L132" s="496"/>
    </row>
    <row r="133" spans="1:12" ht="12.75" customHeight="1">
      <c r="A133" s="155">
        <v>21000801124</v>
      </c>
      <c r="B133" s="945" t="s">
        <v>1018</v>
      </c>
      <c r="C133" s="946"/>
      <c r="D133" s="946"/>
      <c r="E133" s="946"/>
      <c r="F133" s="947"/>
      <c r="G133" s="161">
        <f t="shared" si="6"/>
        <v>49916.666666666672</v>
      </c>
      <c r="H133" s="103">
        <v>59900</v>
      </c>
      <c r="I133" s="727"/>
      <c r="J133" s="727"/>
      <c r="K133" s="494"/>
      <c r="L133" s="494"/>
    </row>
    <row r="134" spans="1:12" ht="12.75" customHeight="1">
      <c r="A134" s="155">
        <v>21000001459</v>
      </c>
      <c r="B134" s="1257" t="s">
        <v>625</v>
      </c>
      <c r="C134" s="1137"/>
      <c r="D134" s="1137"/>
      <c r="E134" s="1137"/>
      <c r="F134" s="1138"/>
      <c r="G134" s="161">
        <f t="shared" si="6"/>
        <v>7750</v>
      </c>
      <c r="H134" s="103">
        <v>9300</v>
      </c>
      <c r="I134" s="727"/>
      <c r="J134" s="727"/>
      <c r="K134" s="494"/>
      <c r="L134" s="494"/>
    </row>
    <row r="135" spans="1:12" ht="12.75" customHeight="1">
      <c r="A135" s="823">
        <v>21000801138</v>
      </c>
      <c r="B135" s="1077" t="s">
        <v>679</v>
      </c>
      <c r="C135" s="1078"/>
      <c r="D135" s="1078"/>
      <c r="E135" s="1078"/>
      <c r="F135" s="1079"/>
      <c r="G135" s="162">
        <f t="shared" si="6"/>
        <v>122916.66666666667</v>
      </c>
      <c r="H135" s="221">
        <v>147500</v>
      </c>
      <c r="I135" s="753"/>
      <c r="J135" s="753"/>
      <c r="K135" s="497"/>
      <c r="L135" s="497"/>
    </row>
    <row r="136" spans="1:12" ht="12.75" customHeight="1">
      <c r="A136" s="155">
        <v>21000008354</v>
      </c>
      <c r="B136" s="1134" t="s">
        <v>680</v>
      </c>
      <c r="C136" s="1135"/>
      <c r="D136" s="1135"/>
      <c r="E136" s="1135"/>
      <c r="F136" s="1136"/>
      <c r="G136" s="161">
        <f t="shared" si="6"/>
        <v>60833.333333333336</v>
      </c>
      <c r="H136" s="103">
        <v>73000</v>
      </c>
      <c r="I136" s="727"/>
      <c r="J136" s="727"/>
      <c r="K136" s="494"/>
      <c r="L136" s="494"/>
    </row>
    <row r="137" spans="1:12" ht="12.75" customHeight="1">
      <c r="A137" s="825">
        <v>21000002337</v>
      </c>
      <c r="B137" s="1258" t="s">
        <v>681</v>
      </c>
      <c r="C137" s="1050"/>
      <c r="D137" s="1050"/>
      <c r="E137" s="1050"/>
      <c r="F137" s="1051"/>
      <c r="G137" s="163">
        <f t="shared" si="6"/>
        <v>58250</v>
      </c>
      <c r="H137" s="222">
        <v>69900</v>
      </c>
      <c r="I137" s="754"/>
      <c r="J137" s="754"/>
      <c r="K137" s="525"/>
      <c r="L137" s="525"/>
    </row>
    <row r="138" spans="1:12" ht="12.75" customHeight="1">
      <c r="A138" s="826">
        <v>21000002355</v>
      </c>
      <c r="B138" s="1258" t="s">
        <v>487</v>
      </c>
      <c r="C138" s="1050"/>
      <c r="D138" s="1050"/>
      <c r="E138" s="1050"/>
      <c r="F138" s="1051"/>
      <c r="G138" s="163">
        <f t="shared" si="6"/>
        <v>8583.3333333333339</v>
      </c>
      <c r="H138" s="222">
        <v>10300</v>
      </c>
      <c r="I138" s="754"/>
      <c r="J138" s="754"/>
      <c r="K138" s="525"/>
      <c r="L138" s="525"/>
    </row>
    <row r="139" spans="1:12" ht="12.75" customHeight="1">
      <c r="A139" s="164">
        <v>21000002354</v>
      </c>
      <c r="B139" s="1205" t="s">
        <v>488</v>
      </c>
      <c r="C139" s="1206"/>
      <c r="D139" s="1206"/>
      <c r="E139" s="1206"/>
      <c r="F139" s="1207"/>
      <c r="G139" s="165">
        <f t="shared" si="6"/>
        <v>8250</v>
      </c>
      <c r="H139" s="144">
        <v>9900</v>
      </c>
      <c r="I139" s="751"/>
      <c r="J139" s="751"/>
      <c r="K139" s="496"/>
      <c r="L139" s="496"/>
    </row>
    <row r="140" spans="1:12" ht="12.75" customHeight="1" thickBot="1">
      <c r="A140" s="145"/>
      <c r="B140" s="1204"/>
      <c r="C140" s="1204"/>
      <c r="D140" s="1204"/>
      <c r="E140" s="1204"/>
      <c r="F140" s="1204"/>
      <c r="G140" s="881">
        <v>43862</v>
      </c>
      <c r="H140" s="881"/>
      <c r="I140" s="749"/>
      <c r="J140" s="749"/>
      <c r="K140" s="146"/>
      <c r="L140" s="146"/>
    </row>
    <row r="141" spans="1:12" ht="12.75" customHeight="1">
      <c r="A141" s="147" t="s">
        <v>92</v>
      </c>
      <c r="B141" s="1074" t="s">
        <v>784</v>
      </c>
      <c r="C141" s="1075"/>
      <c r="D141" s="1075"/>
      <c r="E141" s="1075"/>
      <c r="F141" s="1076"/>
      <c r="G141" s="830" t="s">
        <v>138</v>
      </c>
      <c r="H141" s="831"/>
      <c r="I141" s="718"/>
      <c r="J141" s="718"/>
      <c r="K141" s="719"/>
      <c r="L141" s="78"/>
    </row>
    <row r="142" spans="1:12" ht="12.75" customHeight="1" thickBot="1">
      <c r="A142" s="79"/>
      <c r="B142" s="951" t="s">
        <v>1019</v>
      </c>
      <c r="C142" s="952"/>
      <c r="D142" s="952"/>
      <c r="E142" s="952"/>
      <c r="F142" s="953"/>
      <c r="G142" s="148" t="s">
        <v>139</v>
      </c>
      <c r="H142" s="149" t="s">
        <v>828</v>
      </c>
      <c r="I142" s="750"/>
      <c r="J142" s="750"/>
      <c r="K142" s="150"/>
      <c r="L142" s="150"/>
    </row>
    <row r="143" spans="1:12" ht="12.75" customHeight="1">
      <c r="A143" s="188"/>
      <c r="B143" s="985" t="s">
        <v>755</v>
      </c>
      <c r="C143" s="985"/>
      <c r="D143" s="985"/>
      <c r="E143" s="985"/>
      <c r="F143" s="986"/>
      <c r="G143" s="59"/>
      <c r="H143" s="67"/>
      <c r="I143" s="73"/>
      <c r="J143" s="73"/>
      <c r="K143" s="73"/>
      <c r="L143" s="73"/>
    </row>
    <row r="144" spans="1:12" ht="12.75" customHeight="1">
      <c r="A144" s="543">
        <v>41000000047</v>
      </c>
      <c r="B144" s="887" t="s">
        <v>1020</v>
      </c>
      <c r="C144" s="888"/>
      <c r="D144" s="888"/>
      <c r="E144" s="888"/>
      <c r="F144" s="889"/>
      <c r="G144" s="278">
        <f t="shared" ref="G144:G160" si="7">H144/1.2</f>
        <v>191666.66666666669</v>
      </c>
      <c r="H144" s="88">
        <v>230000</v>
      </c>
      <c r="I144" s="698"/>
      <c r="J144" s="698"/>
      <c r="K144" s="153" t="s">
        <v>893</v>
      </c>
      <c r="L144" s="153"/>
    </row>
    <row r="145" spans="1:12" ht="12.75" customHeight="1">
      <c r="A145" s="543">
        <v>41000000093</v>
      </c>
      <c r="B145" s="887" t="s">
        <v>1021</v>
      </c>
      <c r="C145" s="888"/>
      <c r="D145" s="888"/>
      <c r="E145" s="888"/>
      <c r="F145" s="889"/>
      <c r="G145" s="278">
        <f t="shared" si="7"/>
        <v>30000</v>
      </c>
      <c r="H145" s="626">
        <v>36000</v>
      </c>
      <c r="I145" s="755"/>
      <c r="J145" s="755"/>
      <c r="K145" s="634" t="s">
        <v>893</v>
      </c>
      <c r="L145" s="634"/>
    </row>
    <row r="146" spans="1:12" ht="12.75" customHeight="1">
      <c r="A146" s="543">
        <v>41000000086</v>
      </c>
      <c r="B146" s="887" t="s">
        <v>1022</v>
      </c>
      <c r="C146" s="888"/>
      <c r="D146" s="888"/>
      <c r="E146" s="888"/>
      <c r="F146" s="889"/>
      <c r="G146" s="278">
        <f t="shared" si="7"/>
        <v>11666.666666666668</v>
      </c>
      <c r="H146" s="191">
        <v>14000</v>
      </c>
      <c r="I146" s="698"/>
      <c r="J146" s="698"/>
      <c r="K146" s="153" t="s">
        <v>893</v>
      </c>
      <c r="L146" s="153"/>
    </row>
    <row r="147" spans="1:12" ht="14.25" customHeight="1">
      <c r="A147" s="543">
        <v>41000000089</v>
      </c>
      <c r="B147" s="887" t="s">
        <v>1023</v>
      </c>
      <c r="C147" s="888"/>
      <c r="D147" s="888"/>
      <c r="E147" s="888"/>
      <c r="F147" s="889"/>
      <c r="G147" s="278">
        <f t="shared" si="7"/>
        <v>13333.333333333334</v>
      </c>
      <c r="H147" s="191">
        <v>16000</v>
      </c>
      <c r="I147" s="698"/>
      <c r="J147" s="698"/>
      <c r="K147" s="153" t="s">
        <v>893</v>
      </c>
      <c r="L147" s="153"/>
    </row>
    <row r="148" spans="1:12" ht="14.25" customHeight="1">
      <c r="A148" s="543">
        <v>41000000087</v>
      </c>
      <c r="B148" s="887" t="s">
        <v>1024</v>
      </c>
      <c r="C148" s="888"/>
      <c r="D148" s="888"/>
      <c r="E148" s="888"/>
      <c r="F148" s="889"/>
      <c r="G148" s="278">
        <f t="shared" si="7"/>
        <v>15833.333333333334</v>
      </c>
      <c r="H148" s="191">
        <v>19000</v>
      </c>
      <c r="I148" s="698"/>
      <c r="J148" s="698"/>
      <c r="K148" s="153" t="s">
        <v>893</v>
      </c>
      <c r="L148" s="153"/>
    </row>
    <row r="149" spans="1:12" ht="14.25" customHeight="1">
      <c r="A149" s="543">
        <v>41000000091</v>
      </c>
      <c r="B149" s="887" t="s">
        <v>1025</v>
      </c>
      <c r="C149" s="888"/>
      <c r="D149" s="888"/>
      <c r="E149" s="888"/>
      <c r="F149" s="889"/>
      <c r="G149" s="278">
        <f t="shared" si="7"/>
        <v>8333.3333333333339</v>
      </c>
      <c r="H149" s="191">
        <v>10000</v>
      </c>
      <c r="I149" s="698"/>
      <c r="J149" s="698"/>
      <c r="K149" s="153" t="s">
        <v>893</v>
      </c>
      <c r="L149" s="153"/>
    </row>
    <row r="150" spans="1:12" ht="14.25" customHeight="1">
      <c r="A150" s="543">
        <v>41000000090</v>
      </c>
      <c r="B150" s="887" t="s">
        <v>1026</v>
      </c>
      <c r="C150" s="888"/>
      <c r="D150" s="888"/>
      <c r="E150" s="888"/>
      <c r="F150" s="889"/>
      <c r="G150" s="278">
        <f t="shared" si="7"/>
        <v>7500</v>
      </c>
      <c r="H150" s="88">
        <v>9000</v>
      </c>
      <c r="I150" s="698"/>
      <c r="J150" s="698"/>
      <c r="K150" s="153" t="s">
        <v>893</v>
      </c>
      <c r="L150" s="153"/>
    </row>
    <row r="151" spans="1:12" ht="14.25" customHeight="1">
      <c r="A151" s="543">
        <v>41000000085</v>
      </c>
      <c r="B151" s="887" t="s">
        <v>1027</v>
      </c>
      <c r="C151" s="888"/>
      <c r="D151" s="888"/>
      <c r="E151" s="888"/>
      <c r="F151" s="889"/>
      <c r="G151" s="278">
        <f t="shared" si="7"/>
        <v>29166.666666666668</v>
      </c>
      <c r="H151" s="88">
        <v>35000</v>
      </c>
      <c r="I151" s="698"/>
      <c r="J151" s="698"/>
      <c r="K151" s="153" t="s">
        <v>893</v>
      </c>
      <c r="L151" s="153"/>
    </row>
    <row r="152" spans="1:12" ht="14.25" customHeight="1">
      <c r="A152" s="543">
        <v>41000019529</v>
      </c>
      <c r="B152" s="887" t="s">
        <v>785</v>
      </c>
      <c r="C152" s="888"/>
      <c r="D152" s="888"/>
      <c r="E152" s="888"/>
      <c r="F152" s="889"/>
      <c r="G152" s="278">
        <f t="shared" si="7"/>
        <v>220833.33333333334</v>
      </c>
      <c r="H152" s="88">
        <v>265000</v>
      </c>
      <c r="I152" s="698"/>
      <c r="J152" s="698"/>
      <c r="K152" s="153"/>
      <c r="L152" s="153"/>
    </row>
    <row r="153" spans="1:12" ht="14.25" customHeight="1">
      <c r="A153" s="543">
        <v>41000026835</v>
      </c>
      <c r="B153" s="887" t="s">
        <v>756</v>
      </c>
      <c r="C153" s="888"/>
      <c r="D153" s="888"/>
      <c r="E153" s="888"/>
      <c r="F153" s="889"/>
      <c r="G153" s="278">
        <f t="shared" si="7"/>
        <v>30000</v>
      </c>
      <c r="H153" s="626">
        <v>36000</v>
      </c>
      <c r="I153" s="755"/>
      <c r="J153" s="755"/>
      <c r="K153" s="634"/>
      <c r="L153" s="634"/>
    </row>
    <row r="154" spans="1:12" ht="14.25" customHeight="1">
      <c r="A154" s="543">
        <v>41000020414</v>
      </c>
      <c r="B154" s="887" t="s">
        <v>1028</v>
      </c>
      <c r="C154" s="888"/>
      <c r="D154" s="888"/>
      <c r="E154" s="888"/>
      <c r="F154" s="889"/>
      <c r="G154" s="278">
        <f t="shared" si="7"/>
        <v>11666.666666666668</v>
      </c>
      <c r="H154" s="191">
        <v>14000</v>
      </c>
      <c r="I154" s="698"/>
      <c r="J154" s="698"/>
      <c r="K154" s="153"/>
      <c r="L154" s="153"/>
    </row>
    <row r="155" spans="1:12" ht="14.25" customHeight="1">
      <c r="A155" s="543">
        <v>41000017216</v>
      </c>
      <c r="B155" s="887" t="s">
        <v>757</v>
      </c>
      <c r="C155" s="888"/>
      <c r="D155" s="888"/>
      <c r="E155" s="888"/>
      <c r="F155" s="889"/>
      <c r="G155" s="278">
        <f t="shared" si="7"/>
        <v>13333.333333333334</v>
      </c>
      <c r="H155" s="191">
        <v>16000</v>
      </c>
      <c r="I155" s="698"/>
      <c r="J155" s="698"/>
      <c r="K155" s="153"/>
      <c r="L155" s="153"/>
    </row>
    <row r="156" spans="1:12" ht="14.25" customHeight="1">
      <c r="A156" s="543">
        <v>41000020413</v>
      </c>
      <c r="B156" s="887" t="s">
        <v>758</v>
      </c>
      <c r="C156" s="888"/>
      <c r="D156" s="888"/>
      <c r="E156" s="888"/>
      <c r="F156" s="889"/>
      <c r="G156" s="278">
        <f t="shared" si="7"/>
        <v>15833.333333333334</v>
      </c>
      <c r="H156" s="191">
        <v>19000</v>
      </c>
      <c r="I156" s="698"/>
      <c r="J156" s="698"/>
      <c r="K156" s="153"/>
      <c r="L156" s="153"/>
    </row>
    <row r="157" spans="1:12" ht="14.25" customHeight="1">
      <c r="A157" s="543">
        <v>41000017325</v>
      </c>
      <c r="B157" s="887" t="s">
        <v>759</v>
      </c>
      <c r="C157" s="888"/>
      <c r="D157" s="888"/>
      <c r="E157" s="888"/>
      <c r="F157" s="889"/>
      <c r="G157" s="278">
        <f t="shared" si="7"/>
        <v>8333.3333333333339</v>
      </c>
      <c r="H157" s="191">
        <v>10000</v>
      </c>
      <c r="I157" s="698"/>
      <c r="J157" s="698"/>
      <c r="K157" s="153"/>
      <c r="L157" s="153"/>
    </row>
    <row r="158" spans="1:12" ht="14.25" customHeight="1">
      <c r="A158" s="543">
        <v>41000017327</v>
      </c>
      <c r="B158" s="887" t="s">
        <v>760</v>
      </c>
      <c r="C158" s="888"/>
      <c r="D158" s="888"/>
      <c r="E158" s="888"/>
      <c r="F158" s="889"/>
      <c r="G158" s="278">
        <f t="shared" si="7"/>
        <v>7500</v>
      </c>
      <c r="H158" s="88">
        <v>9000</v>
      </c>
      <c r="I158" s="698"/>
      <c r="J158" s="698"/>
      <c r="K158" s="153"/>
      <c r="L158" s="153"/>
    </row>
    <row r="159" spans="1:12" ht="14.25" customHeight="1">
      <c r="A159" s="543">
        <v>41000020412</v>
      </c>
      <c r="B159" s="887" t="s">
        <v>761</v>
      </c>
      <c r="C159" s="888"/>
      <c r="D159" s="888"/>
      <c r="E159" s="888"/>
      <c r="F159" s="889"/>
      <c r="G159" s="278">
        <f t="shared" si="7"/>
        <v>29166.666666666668</v>
      </c>
      <c r="H159" s="88">
        <v>35000</v>
      </c>
      <c r="I159" s="698"/>
      <c r="J159" s="698"/>
      <c r="K159" s="153"/>
      <c r="L159" s="153"/>
    </row>
    <row r="160" spans="1:12" ht="14.25" customHeight="1">
      <c r="A160" s="543">
        <v>41000000092</v>
      </c>
      <c r="B160" s="887" t="s">
        <v>1029</v>
      </c>
      <c r="C160" s="888"/>
      <c r="D160" s="888"/>
      <c r="E160" s="888"/>
      <c r="F160" s="889"/>
      <c r="G160" s="278">
        <f t="shared" si="7"/>
        <v>2416.666666666667</v>
      </c>
      <c r="H160" s="193">
        <v>2900</v>
      </c>
      <c r="I160" s="698"/>
      <c r="J160" s="698"/>
      <c r="K160" s="153" t="s">
        <v>893</v>
      </c>
      <c r="L160" s="153"/>
    </row>
    <row r="161" spans="1:12" ht="14.25" customHeight="1">
      <c r="A161" s="188"/>
      <c r="B161" s="985" t="s">
        <v>786</v>
      </c>
      <c r="C161" s="985"/>
      <c r="D161" s="985"/>
      <c r="E161" s="985"/>
      <c r="F161" s="986"/>
      <c r="G161" s="59"/>
      <c r="H161" s="67"/>
      <c r="I161" s="73"/>
      <c r="J161" s="73"/>
      <c r="K161" s="73"/>
      <c r="L161" s="73"/>
    </row>
    <row r="162" spans="1:12" ht="14.25" customHeight="1">
      <c r="A162" s="543">
        <v>41000019537</v>
      </c>
      <c r="B162" s="887" t="s">
        <v>894</v>
      </c>
      <c r="C162" s="888"/>
      <c r="D162" s="888"/>
      <c r="E162" s="888"/>
      <c r="F162" s="889"/>
      <c r="G162" s="278">
        <f>H162/1.2</f>
        <v>66666.666666666672</v>
      </c>
      <c r="H162" s="577">
        <v>80000</v>
      </c>
      <c r="I162" s="755"/>
      <c r="J162" s="755"/>
      <c r="K162" s="634"/>
      <c r="L162" s="634"/>
    </row>
    <row r="163" spans="1:12" ht="14.25" customHeight="1">
      <c r="A163" s="544">
        <v>41000018972</v>
      </c>
      <c r="B163" s="887" t="s">
        <v>895</v>
      </c>
      <c r="C163" s="888"/>
      <c r="D163" s="888"/>
      <c r="E163" s="888"/>
      <c r="F163" s="889"/>
      <c r="G163" s="278">
        <f>H163/1.2</f>
        <v>72500</v>
      </c>
      <c r="H163" s="577">
        <v>87000</v>
      </c>
      <c r="I163" s="755"/>
      <c r="J163" s="755"/>
      <c r="K163" s="634"/>
      <c r="L163" s="634"/>
    </row>
    <row r="164" spans="1:12" ht="14.25" customHeight="1">
      <c r="A164" s="543">
        <v>41000018973</v>
      </c>
      <c r="B164" s="887" t="s">
        <v>896</v>
      </c>
      <c r="C164" s="888"/>
      <c r="D164" s="888"/>
      <c r="E164" s="888"/>
      <c r="F164" s="889"/>
      <c r="G164" s="278">
        <f>H164/1.2</f>
        <v>78250</v>
      </c>
      <c r="H164" s="577">
        <v>93900</v>
      </c>
      <c r="I164" s="755"/>
      <c r="J164" s="755"/>
      <c r="K164" s="634"/>
      <c r="L164" s="634"/>
    </row>
    <row r="165" spans="1:12" ht="14.25" customHeight="1">
      <c r="A165" s="613">
        <v>41000019538</v>
      </c>
      <c r="B165" s="999" t="s">
        <v>787</v>
      </c>
      <c r="C165" s="1000"/>
      <c r="D165" s="1000"/>
      <c r="E165" s="1000"/>
      <c r="F165" s="1001"/>
      <c r="G165" s="189">
        <f t="shared" ref="G165:G175" si="8">H165/1.2</f>
        <v>70833.333333333343</v>
      </c>
      <c r="H165" s="578">
        <v>85000</v>
      </c>
      <c r="I165" s="756"/>
      <c r="J165" s="756"/>
      <c r="K165" s="634"/>
      <c r="L165" s="634"/>
    </row>
    <row r="166" spans="1:12" ht="14.25" customHeight="1">
      <c r="A166" s="545">
        <v>41000018850</v>
      </c>
      <c r="B166" s="999" t="s">
        <v>788</v>
      </c>
      <c r="C166" s="1000"/>
      <c r="D166" s="1000"/>
      <c r="E166" s="1000"/>
      <c r="F166" s="1001"/>
      <c r="G166" s="189">
        <f t="shared" si="8"/>
        <v>79166.666666666672</v>
      </c>
      <c r="H166" s="578">
        <v>95000</v>
      </c>
      <c r="I166" s="756"/>
      <c r="J166" s="756"/>
      <c r="K166" s="634"/>
      <c r="L166" s="634"/>
    </row>
    <row r="167" spans="1:12" ht="14.25" customHeight="1">
      <c r="A167" s="613">
        <v>41000018849</v>
      </c>
      <c r="B167" s="999" t="s">
        <v>789</v>
      </c>
      <c r="C167" s="1000"/>
      <c r="D167" s="1000"/>
      <c r="E167" s="1000"/>
      <c r="F167" s="1001"/>
      <c r="G167" s="189">
        <f t="shared" si="8"/>
        <v>82500</v>
      </c>
      <c r="H167" s="578">
        <v>99000</v>
      </c>
      <c r="I167" s="756"/>
      <c r="J167" s="756"/>
      <c r="K167" s="634"/>
      <c r="L167" s="634"/>
    </row>
    <row r="168" spans="1:12" ht="14.25" customHeight="1">
      <c r="A168" s="545">
        <v>41000019654</v>
      </c>
      <c r="B168" s="999" t="s">
        <v>790</v>
      </c>
      <c r="C168" s="1000"/>
      <c r="D168" s="1000"/>
      <c r="E168" s="1000"/>
      <c r="F168" s="1001"/>
      <c r="G168" s="189">
        <f t="shared" si="8"/>
        <v>108250</v>
      </c>
      <c r="H168" s="578">
        <v>129900</v>
      </c>
      <c r="I168" s="756"/>
      <c r="J168" s="756"/>
      <c r="K168" s="635"/>
      <c r="L168" s="635"/>
    </row>
    <row r="169" spans="1:12" ht="14.25" customHeight="1">
      <c r="A169" s="545">
        <v>41000006621</v>
      </c>
      <c r="B169" s="999" t="s">
        <v>791</v>
      </c>
      <c r="C169" s="1000"/>
      <c r="D169" s="1000"/>
      <c r="E169" s="1000"/>
      <c r="F169" s="1001"/>
      <c r="G169" s="189">
        <f t="shared" si="8"/>
        <v>112416.66666666667</v>
      </c>
      <c r="H169" s="578">
        <v>134900</v>
      </c>
      <c r="I169" s="756"/>
      <c r="J169" s="756"/>
      <c r="K169" s="635"/>
      <c r="L169" s="635"/>
    </row>
    <row r="170" spans="1:12" ht="14.25" customHeight="1">
      <c r="A170" s="545">
        <v>41000019557</v>
      </c>
      <c r="B170" s="999" t="s">
        <v>792</v>
      </c>
      <c r="C170" s="1000"/>
      <c r="D170" s="1000"/>
      <c r="E170" s="1000"/>
      <c r="F170" s="1001"/>
      <c r="G170" s="487">
        <f t="shared" si="8"/>
        <v>156583.33333333334</v>
      </c>
      <c r="H170" s="578">
        <v>187900</v>
      </c>
      <c r="I170" s="756"/>
      <c r="J170" s="756"/>
      <c r="K170" s="635"/>
      <c r="L170" s="635"/>
    </row>
    <row r="171" spans="1:12" ht="14.25" customHeight="1">
      <c r="A171" s="545">
        <v>41000019563</v>
      </c>
      <c r="B171" s="905" t="s">
        <v>793</v>
      </c>
      <c r="C171" s="906"/>
      <c r="D171" s="906"/>
      <c r="E171" s="906"/>
      <c r="F171" s="907"/>
      <c r="G171" s="487">
        <f t="shared" si="8"/>
        <v>165833.33333333334</v>
      </c>
      <c r="H171" s="190">
        <v>199000</v>
      </c>
      <c r="I171" s="721"/>
      <c r="J171" s="721"/>
      <c r="K171" s="72"/>
      <c r="L171" s="72"/>
    </row>
    <row r="172" spans="1:12" ht="14.25" customHeight="1">
      <c r="A172" s="545">
        <v>41000019568</v>
      </c>
      <c r="B172" s="1248" t="s">
        <v>794</v>
      </c>
      <c r="C172" s="1249"/>
      <c r="D172" s="1249"/>
      <c r="E172" s="1249"/>
      <c r="F172" s="1250"/>
      <c r="G172" s="487">
        <f t="shared" si="8"/>
        <v>232500</v>
      </c>
      <c r="H172" s="190">
        <v>279000</v>
      </c>
      <c r="I172" s="721"/>
      <c r="J172" s="721"/>
      <c r="K172" s="72"/>
      <c r="L172" s="72"/>
    </row>
    <row r="173" spans="1:12" ht="14.25" customHeight="1">
      <c r="A173" s="613">
        <v>41000019559</v>
      </c>
      <c r="B173" s="905" t="s">
        <v>795</v>
      </c>
      <c r="C173" s="906"/>
      <c r="D173" s="906"/>
      <c r="E173" s="906"/>
      <c r="F173" s="907"/>
      <c r="G173" s="487">
        <f>H173/1.2</f>
        <v>240833.33333333334</v>
      </c>
      <c r="H173" s="190">
        <v>289000</v>
      </c>
      <c r="I173" s="721"/>
      <c r="J173" s="721"/>
      <c r="K173" s="72"/>
      <c r="L173" s="72"/>
    </row>
    <row r="174" spans="1:12" ht="12.75" customHeight="1">
      <c r="A174" s="543">
        <v>41000019580</v>
      </c>
      <c r="B174" s="902" t="s">
        <v>897</v>
      </c>
      <c r="C174" s="903"/>
      <c r="D174" s="903"/>
      <c r="E174" s="903"/>
      <c r="F174" s="904"/>
      <c r="G174" s="615">
        <f>H174/1.2</f>
        <v>491666.66666666669</v>
      </c>
      <c r="H174" s="191">
        <v>590000</v>
      </c>
      <c r="I174" s="698"/>
      <c r="J174" s="698"/>
      <c r="K174" s="72"/>
      <c r="L174" s="72"/>
    </row>
    <row r="175" spans="1:12" ht="12.75" customHeight="1">
      <c r="A175" s="554">
        <v>41000017363</v>
      </c>
      <c r="B175" s="1186" t="s">
        <v>1120</v>
      </c>
      <c r="C175" s="1187"/>
      <c r="D175" s="1187"/>
      <c r="E175" s="1187"/>
      <c r="F175" s="1188"/>
      <c r="G175" s="615">
        <f t="shared" si="8"/>
        <v>66666.666666666672</v>
      </c>
      <c r="H175" s="191">
        <v>80000</v>
      </c>
      <c r="I175" s="698"/>
      <c r="J175" s="698"/>
      <c r="K175" s="153"/>
      <c r="L175" s="153"/>
    </row>
    <row r="176" spans="1:12" ht="12.75" customHeight="1">
      <c r="A176" s="188"/>
      <c r="B176" s="985" t="s">
        <v>796</v>
      </c>
      <c r="C176" s="985"/>
      <c r="D176" s="985"/>
      <c r="E176" s="985"/>
      <c r="F176" s="986"/>
      <c r="G176" s="59"/>
      <c r="H176" s="67"/>
      <c r="I176" s="721"/>
      <c r="J176" s="721"/>
      <c r="K176" s="72"/>
      <c r="L176" s="72"/>
    </row>
    <row r="177" spans="1:12" ht="12.75" customHeight="1">
      <c r="A177" s="543">
        <v>41000000049</v>
      </c>
      <c r="B177" s="887" t="s">
        <v>898</v>
      </c>
      <c r="C177" s="888"/>
      <c r="D177" s="888"/>
      <c r="E177" s="888"/>
      <c r="F177" s="889"/>
      <c r="G177" s="615">
        <f t="shared" ref="G177:G184" si="9">H177/1.2</f>
        <v>58250</v>
      </c>
      <c r="H177" s="191">
        <v>69900</v>
      </c>
      <c r="I177" s="698"/>
      <c r="J177" s="698"/>
      <c r="K177" s="636"/>
      <c r="L177" s="636"/>
    </row>
    <row r="178" spans="1:12" ht="12.75" customHeight="1">
      <c r="A178" s="543">
        <v>410000000024</v>
      </c>
      <c r="B178" s="887" t="s">
        <v>899</v>
      </c>
      <c r="C178" s="888"/>
      <c r="D178" s="888"/>
      <c r="E178" s="888"/>
      <c r="F178" s="889"/>
      <c r="G178" s="618">
        <f t="shared" si="9"/>
        <v>61666.666666666672</v>
      </c>
      <c r="H178" s="617">
        <v>74000</v>
      </c>
      <c r="I178" s="757"/>
      <c r="J178" s="757"/>
      <c r="K178" s="636"/>
      <c r="L178" s="636"/>
    </row>
    <row r="179" spans="1:12" ht="12.75" customHeight="1">
      <c r="A179" s="543">
        <v>41000000033</v>
      </c>
      <c r="B179" s="887" t="s">
        <v>900</v>
      </c>
      <c r="C179" s="888"/>
      <c r="D179" s="888"/>
      <c r="E179" s="888"/>
      <c r="F179" s="889"/>
      <c r="G179" s="278">
        <f t="shared" si="9"/>
        <v>62500</v>
      </c>
      <c r="H179" s="191">
        <v>75000</v>
      </c>
      <c r="I179" s="698"/>
      <c r="J179" s="698"/>
      <c r="K179" s="153"/>
      <c r="L179" s="153"/>
    </row>
    <row r="180" spans="1:12" ht="12.75" customHeight="1">
      <c r="A180" s="613">
        <v>41000000023</v>
      </c>
      <c r="B180" s="999" t="s">
        <v>797</v>
      </c>
      <c r="C180" s="1000"/>
      <c r="D180" s="1000"/>
      <c r="E180" s="1000"/>
      <c r="F180" s="1001"/>
      <c r="G180" s="189">
        <f t="shared" si="9"/>
        <v>70833.333333333343</v>
      </c>
      <c r="H180" s="190">
        <v>85000</v>
      </c>
      <c r="I180" s="721"/>
      <c r="J180" s="721"/>
      <c r="K180" s="72"/>
      <c r="L180" s="72"/>
    </row>
    <row r="181" spans="1:12" ht="12.75" customHeight="1">
      <c r="A181" s="543">
        <v>41000000030</v>
      </c>
      <c r="B181" s="887" t="s">
        <v>901</v>
      </c>
      <c r="C181" s="888"/>
      <c r="D181" s="888"/>
      <c r="E181" s="888"/>
      <c r="F181" s="889"/>
      <c r="G181" s="278">
        <f t="shared" si="9"/>
        <v>69166.666666666672</v>
      </c>
      <c r="H181" s="191">
        <v>83000</v>
      </c>
      <c r="I181" s="698"/>
      <c r="J181" s="698"/>
      <c r="K181" s="153"/>
      <c r="L181" s="153"/>
    </row>
    <row r="182" spans="1:12" ht="12.75" customHeight="1">
      <c r="A182" s="613">
        <v>41000019571</v>
      </c>
      <c r="B182" s="999" t="s">
        <v>902</v>
      </c>
      <c r="C182" s="1000"/>
      <c r="D182" s="1000"/>
      <c r="E182" s="1000"/>
      <c r="F182" s="1001"/>
      <c r="G182" s="189">
        <f t="shared" si="9"/>
        <v>79166.666666666672</v>
      </c>
      <c r="H182" s="190">
        <v>95000</v>
      </c>
      <c r="I182" s="721"/>
      <c r="J182" s="721"/>
      <c r="K182" s="72"/>
      <c r="L182" s="72"/>
    </row>
    <row r="183" spans="1:12" ht="14.25" customHeight="1">
      <c r="A183" s="543">
        <v>41000000031</v>
      </c>
      <c r="B183" s="887" t="s">
        <v>1121</v>
      </c>
      <c r="C183" s="888"/>
      <c r="D183" s="888"/>
      <c r="E183" s="888"/>
      <c r="F183" s="889"/>
      <c r="G183" s="278">
        <f t="shared" si="9"/>
        <v>74166.666666666672</v>
      </c>
      <c r="H183" s="191">
        <v>89000</v>
      </c>
      <c r="I183" s="698"/>
      <c r="J183" s="698"/>
      <c r="K183" s="153"/>
      <c r="L183" s="153"/>
    </row>
    <row r="184" spans="1:12" ht="14.25" customHeight="1">
      <c r="A184" s="560">
        <v>41000006785</v>
      </c>
      <c r="B184" s="992" t="s">
        <v>798</v>
      </c>
      <c r="C184" s="1151"/>
      <c r="D184" s="1151"/>
      <c r="E184" s="1151"/>
      <c r="F184" s="1152"/>
      <c r="G184" s="693">
        <f t="shared" si="9"/>
        <v>87500</v>
      </c>
      <c r="H184" s="280">
        <v>105000</v>
      </c>
      <c r="I184" s="721"/>
      <c r="J184" s="721"/>
      <c r="K184" s="72"/>
      <c r="L184" s="72"/>
    </row>
    <row r="185" spans="1:12" ht="14.25" customHeight="1">
      <c r="A185" s="37"/>
      <c r="B185" s="1282" t="s">
        <v>799</v>
      </c>
      <c r="C185" s="1282"/>
      <c r="D185" s="1282"/>
      <c r="E185" s="1282"/>
      <c r="F185" s="1283"/>
      <c r="G185" s="882"/>
      <c r="H185" s="883"/>
      <c r="I185" s="522"/>
      <c r="J185" s="522"/>
      <c r="K185" s="758"/>
      <c r="L185" s="522"/>
    </row>
    <row r="186" spans="1:12" ht="14.25" customHeight="1">
      <c r="A186" s="545">
        <v>41000009878</v>
      </c>
      <c r="B186" s="884" t="s">
        <v>1106</v>
      </c>
      <c r="C186" s="885"/>
      <c r="D186" s="885"/>
      <c r="E186" s="885"/>
      <c r="F186" s="886"/>
      <c r="G186" s="195">
        <f t="shared" ref="G186:G202" si="10">H186/1.2</f>
        <v>41583.333333333336</v>
      </c>
      <c r="H186" s="177">
        <v>49900</v>
      </c>
      <c r="I186" s="756"/>
      <c r="J186" s="756"/>
      <c r="K186" s="499"/>
      <c r="L186" s="499"/>
    </row>
    <row r="187" spans="1:12" ht="12.75" customHeight="1">
      <c r="A187" s="545">
        <v>41000009884</v>
      </c>
      <c r="B187" s="884" t="s">
        <v>1107</v>
      </c>
      <c r="C187" s="885"/>
      <c r="D187" s="885"/>
      <c r="E187" s="885"/>
      <c r="F187" s="886"/>
      <c r="G187" s="195">
        <f t="shared" si="10"/>
        <v>43666.666666666672</v>
      </c>
      <c r="H187" s="177">
        <v>52400</v>
      </c>
      <c r="I187" s="756"/>
      <c r="J187" s="756"/>
      <c r="K187" s="499"/>
      <c r="L187" s="499"/>
    </row>
    <row r="188" spans="1:12" ht="12.75" customHeight="1">
      <c r="A188" s="545">
        <v>41000209878</v>
      </c>
      <c r="B188" s="999" t="s">
        <v>1122</v>
      </c>
      <c r="C188" s="1000"/>
      <c r="D188" s="1000"/>
      <c r="E188" s="1000"/>
      <c r="F188" s="1001"/>
      <c r="G188" s="195">
        <f t="shared" si="10"/>
        <v>46083.333333333336</v>
      </c>
      <c r="H188" s="177">
        <v>55300</v>
      </c>
      <c r="I188" s="756"/>
      <c r="J188" s="756"/>
      <c r="K188" s="499"/>
      <c r="L188" s="499"/>
    </row>
    <row r="189" spans="1:12" ht="12.75" customHeight="1">
      <c r="A189" s="545">
        <v>41000209884</v>
      </c>
      <c r="B189" s="999" t="s">
        <v>1108</v>
      </c>
      <c r="C189" s="1000"/>
      <c r="D189" s="1000"/>
      <c r="E189" s="1000"/>
      <c r="F189" s="1001"/>
      <c r="G189" s="195">
        <f t="shared" si="10"/>
        <v>47916.666666666672</v>
      </c>
      <c r="H189" s="177">
        <v>57500</v>
      </c>
      <c r="I189" s="756"/>
      <c r="J189" s="756"/>
      <c r="K189" s="499"/>
      <c r="L189" s="499"/>
    </row>
    <row r="190" spans="1:12" ht="12.75" customHeight="1">
      <c r="A190" s="545">
        <v>41000009887</v>
      </c>
      <c r="B190" s="999" t="s">
        <v>1109</v>
      </c>
      <c r="C190" s="1000"/>
      <c r="D190" s="1000"/>
      <c r="E190" s="1000"/>
      <c r="F190" s="1001"/>
      <c r="G190" s="195">
        <f t="shared" si="10"/>
        <v>64166.666666666672</v>
      </c>
      <c r="H190" s="177">
        <v>77000</v>
      </c>
      <c r="I190" s="756"/>
      <c r="J190" s="756"/>
      <c r="K190" s="499"/>
      <c r="L190" s="499"/>
    </row>
    <row r="191" spans="1:12" ht="12.75" customHeight="1">
      <c r="A191" s="545">
        <v>41000309878</v>
      </c>
      <c r="B191" s="999" t="s">
        <v>1123</v>
      </c>
      <c r="C191" s="1000"/>
      <c r="D191" s="1000"/>
      <c r="E191" s="1000"/>
      <c r="F191" s="1001"/>
      <c r="G191" s="195">
        <f t="shared" si="10"/>
        <v>51666.666666666672</v>
      </c>
      <c r="H191" s="177">
        <v>62000</v>
      </c>
      <c r="I191" s="756"/>
      <c r="J191" s="756"/>
      <c r="K191" s="196"/>
      <c r="L191" s="196"/>
    </row>
    <row r="192" spans="1:12" ht="12.75" customHeight="1">
      <c r="A192" s="545">
        <v>41000309884</v>
      </c>
      <c r="B192" s="1086" t="s">
        <v>1110</v>
      </c>
      <c r="C192" s="1087"/>
      <c r="D192" s="1087"/>
      <c r="E192" s="1087"/>
      <c r="F192" s="1088"/>
      <c r="G192" s="195">
        <f t="shared" si="10"/>
        <v>54250</v>
      </c>
      <c r="H192" s="177">
        <v>65100</v>
      </c>
      <c r="I192" s="756"/>
      <c r="J192" s="756"/>
      <c r="K192" s="196"/>
      <c r="L192" s="196"/>
    </row>
    <row r="193" spans="1:12" ht="12.75" customHeight="1">
      <c r="A193" s="545">
        <v>41000209887</v>
      </c>
      <c r="B193" s="1086" t="s">
        <v>1111</v>
      </c>
      <c r="C193" s="1087"/>
      <c r="D193" s="1087"/>
      <c r="E193" s="1087"/>
      <c r="F193" s="1088"/>
      <c r="G193" s="195">
        <f t="shared" si="10"/>
        <v>68583.333333333343</v>
      </c>
      <c r="H193" s="177">
        <v>82300</v>
      </c>
      <c r="I193" s="756"/>
      <c r="J193" s="756"/>
      <c r="K193" s="196"/>
      <c r="L193" s="196"/>
    </row>
    <row r="194" spans="1:12" ht="12.75" customHeight="1">
      <c r="A194" s="545">
        <v>41000008950</v>
      </c>
      <c r="B194" s="893" t="s">
        <v>626</v>
      </c>
      <c r="C194" s="894"/>
      <c r="D194" s="894"/>
      <c r="E194" s="894"/>
      <c r="F194" s="894"/>
      <c r="G194" s="195">
        <f t="shared" si="10"/>
        <v>44500</v>
      </c>
      <c r="H194" s="114">
        <v>53400</v>
      </c>
      <c r="I194" s="732"/>
      <c r="J194" s="732"/>
      <c r="K194" s="503"/>
      <c r="L194" s="503"/>
    </row>
    <row r="195" spans="1:12" ht="12.75" customHeight="1">
      <c r="A195" s="545">
        <v>41000019457</v>
      </c>
      <c r="B195" s="945" t="s">
        <v>627</v>
      </c>
      <c r="C195" s="946"/>
      <c r="D195" s="946"/>
      <c r="E195" s="946"/>
      <c r="F195" s="947"/>
      <c r="G195" s="491">
        <f t="shared" si="10"/>
        <v>43250</v>
      </c>
      <c r="H195" s="114">
        <v>51900</v>
      </c>
      <c r="I195" s="732"/>
      <c r="J195" s="732"/>
      <c r="K195" s="503"/>
      <c r="L195" s="503"/>
    </row>
    <row r="196" spans="1:12" ht="12.75" customHeight="1">
      <c r="A196" s="545">
        <v>41000008927</v>
      </c>
      <c r="B196" s="893" t="s">
        <v>628</v>
      </c>
      <c r="C196" s="894"/>
      <c r="D196" s="894"/>
      <c r="E196" s="894"/>
      <c r="F196" s="894"/>
      <c r="G196" s="491">
        <f t="shared" si="10"/>
        <v>43416.666666666672</v>
      </c>
      <c r="H196" s="177">
        <v>52100</v>
      </c>
      <c r="I196" s="756"/>
      <c r="J196" s="756"/>
      <c r="K196" s="499"/>
      <c r="L196" s="499"/>
    </row>
    <row r="197" spans="1:12" ht="12.75" customHeight="1">
      <c r="A197" s="545">
        <v>41000009877</v>
      </c>
      <c r="B197" s="1086" t="s">
        <v>142</v>
      </c>
      <c r="C197" s="1087"/>
      <c r="D197" s="1087"/>
      <c r="E197" s="1087"/>
      <c r="F197" s="1088"/>
      <c r="G197" s="491">
        <f t="shared" si="10"/>
        <v>38750</v>
      </c>
      <c r="H197" s="177">
        <v>46500</v>
      </c>
      <c r="I197" s="756"/>
      <c r="J197" s="756"/>
      <c r="K197" s="499"/>
      <c r="L197" s="499"/>
    </row>
    <row r="198" spans="1:12" ht="12.75" customHeight="1">
      <c r="A198" s="545">
        <v>41000011486</v>
      </c>
      <c r="B198" s="1086" t="s">
        <v>682</v>
      </c>
      <c r="C198" s="1087"/>
      <c r="D198" s="1087"/>
      <c r="E198" s="1087"/>
      <c r="F198" s="1088"/>
      <c r="G198" s="491">
        <f t="shared" si="10"/>
        <v>2333.3333333333335</v>
      </c>
      <c r="H198" s="627">
        <v>2800</v>
      </c>
      <c r="I198" s="756"/>
      <c r="J198" s="756"/>
      <c r="K198" s="635"/>
      <c r="L198" s="635"/>
    </row>
    <row r="199" spans="1:12" ht="14.25" customHeight="1">
      <c r="A199" s="545">
        <v>41000050418</v>
      </c>
      <c r="B199" s="1086" t="s">
        <v>683</v>
      </c>
      <c r="C199" s="1087"/>
      <c r="D199" s="1087"/>
      <c r="E199" s="1087"/>
      <c r="F199" s="1088"/>
      <c r="G199" s="491">
        <f t="shared" si="10"/>
        <v>1250</v>
      </c>
      <c r="H199" s="627">
        <v>1500</v>
      </c>
      <c r="I199" s="756"/>
      <c r="J199" s="756"/>
      <c r="K199" s="635"/>
      <c r="L199" s="635"/>
    </row>
    <row r="200" spans="1:12" ht="12.75" customHeight="1">
      <c r="A200" s="545">
        <v>41000011483</v>
      </c>
      <c r="B200" s="1086" t="s">
        <v>684</v>
      </c>
      <c r="C200" s="1087"/>
      <c r="D200" s="1087"/>
      <c r="E200" s="1087"/>
      <c r="F200" s="1088"/>
      <c r="G200" s="491">
        <f t="shared" si="10"/>
        <v>1916.6666666666667</v>
      </c>
      <c r="H200" s="627">
        <v>2300</v>
      </c>
      <c r="I200" s="756"/>
      <c r="J200" s="756"/>
      <c r="K200" s="635"/>
      <c r="L200" s="635"/>
    </row>
    <row r="201" spans="1:12" ht="12.75" customHeight="1">
      <c r="A201" s="545">
        <v>41000011707</v>
      </c>
      <c r="B201" s="999" t="s">
        <v>685</v>
      </c>
      <c r="C201" s="1000"/>
      <c r="D201" s="1000"/>
      <c r="E201" s="1000"/>
      <c r="F201" s="1001"/>
      <c r="G201" s="491">
        <f t="shared" si="10"/>
        <v>2166.666666666667</v>
      </c>
      <c r="H201" s="627">
        <v>2600</v>
      </c>
      <c r="I201" s="756"/>
      <c r="J201" s="756"/>
      <c r="K201" s="635"/>
      <c r="L201" s="635"/>
    </row>
    <row r="202" spans="1:12" ht="12.75" customHeight="1">
      <c r="A202" s="545">
        <v>41000050420</v>
      </c>
      <c r="B202" s="999" t="s">
        <v>686</v>
      </c>
      <c r="C202" s="1000"/>
      <c r="D202" s="1000"/>
      <c r="E202" s="1000"/>
      <c r="F202" s="1001"/>
      <c r="G202" s="491">
        <f t="shared" si="10"/>
        <v>3500</v>
      </c>
      <c r="H202" s="627">
        <v>4200</v>
      </c>
      <c r="I202" s="756"/>
      <c r="J202" s="756"/>
      <c r="K202" s="635"/>
      <c r="L202" s="635"/>
    </row>
    <row r="203" spans="1:12" ht="12.75" customHeight="1">
      <c r="A203" s="560">
        <v>41000011489</v>
      </c>
      <c r="B203" s="1153" t="s">
        <v>687</v>
      </c>
      <c r="C203" s="1154"/>
      <c r="D203" s="1154"/>
      <c r="E203" s="1154"/>
      <c r="F203" s="1155"/>
      <c r="G203" s="559">
        <f>H203/1.2</f>
        <v>2583.3333333333335</v>
      </c>
      <c r="H203" s="619">
        <v>3100</v>
      </c>
      <c r="I203" s="752"/>
      <c r="J203" s="752"/>
      <c r="K203" s="633"/>
      <c r="L203" s="633"/>
    </row>
    <row r="204" spans="1:12" ht="12.75" customHeight="1">
      <c r="A204" s="234"/>
      <c r="B204" s="966" t="s">
        <v>817</v>
      </c>
      <c r="C204" s="949"/>
      <c r="D204" s="949"/>
      <c r="E204" s="949"/>
      <c r="F204" s="950"/>
      <c r="G204" s="235"/>
      <c r="H204" s="150"/>
      <c r="I204" s="150"/>
      <c r="J204" s="150"/>
      <c r="K204" s="150"/>
      <c r="L204" s="150"/>
    </row>
    <row r="205" spans="1:12" ht="14.25" customHeight="1">
      <c r="A205" s="560">
        <v>41000000004</v>
      </c>
      <c r="B205" s="1245" t="s">
        <v>836</v>
      </c>
      <c r="C205" s="1246"/>
      <c r="D205" s="1246"/>
      <c r="E205" s="1246"/>
      <c r="F205" s="1247"/>
      <c r="G205" s="134">
        <f>H205/1.2</f>
        <v>11666.666666666668</v>
      </c>
      <c r="H205" s="135">
        <v>14000</v>
      </c>
      <c r="I205" s="727"/>
      <c r="J205" s="727"/>
      <c r="K205" s="494"/>
      <c r="L205" s="494"/>
    </row>
    <row r="206" spans="1:12" ht="14.25" customHeight="1" thickBot="1">
      <c r="A206" s="145"/>
      <c r="B206" s="1204"/>
      <c r="C206" s="1204"/>
      <c r="D206" s="1204"/>
      <c r="E206" s="1204"/>
      <c r="F206" s="1204"/>
      <c r="G206" s="881">
        <v>43862</v>
      </c>
      <c r="H206" s="881"/>
      <c r="I206" s="749"/>
      <c r="J206" s="749"/>
      <c r="K206" s="146"/>
      <c r="L206" s="146"/>
    </row>
    <row r="207" spans="1:12" ht="12.75" customHeight="1">
      <c r="A207" s="147" t="s">
        <v>92</v>
      </c>
      <c r="B207" s="1074" t="s">
        <v>837</v>
      </c>
      <c r="C207" s="1075"/>
      <c r="D207" s="1075"/>
      <c r="E207" s="1075"/>
      <c r="F207" s="1076"/>
      <c r="G207" s="830" t="s">
        <v>138</v>
      </c>
      <c r="H207" s="831"/>
      <c r="I207" s="718"/>
      <c r="J207" s="718"/>
      <c r="K207" s="719"/>
      <c r="L207" s="78"/>
    </row>
    <row r="208" spans="1:12" ht="12.75" customHeight="1" thickBot="1">
      <c r="A208" s="79"/>
      <c r="B208" s="951" t="s">
        <v>838</v>
      </c>
      <c r="C208" s="952"/>
      <c r="D208" s="952"/>
      <c r="E208" s="952"/>
      <c r="F208" s="953"/>
      <c r="G208" s="148" t="s">
        <v>139</v>
      </c>
      <c r="H208" s="149" t="s">
        <v>828</v>
      </c>
      <c r="I208" s="750"/>
      <c r="J208" s="750"/>
      <c r="K208" s="150"/>
      <c r="L208" s="150"/>
    </row>
    <row r="209" spans="1:12" ht="12.75" customHeight="1">
      <c r="A209" s="50"/>
      <c r="B209" s="948" t="s">
        <v>484</v>
      </c>
      <c r="C209" s="949"/>
      <c r="D209" s="949"/>
      <c r="E209" s="949"/>
      <c r="F209" s="950"/>
      <c r="G209" s="53"/>
      <c r="H209" s="51"/>
      <c r="I209" s="520"/>
      <c r="J209" s="520"/>
      <c r="K209" s="520"/>
      <c r="L209" s="520"/>
    </row>
    <row r="210" spans="1:12" ht="12.75" customHeight="1">
      <c r="A210" s="155">
        <v>21000802457</v>
      </c>
      <c r="B210" s="1071" t="s">
        <v>622</v>
      </c>
      <c r="C210" s="1072"/>
      <c r="D210" s="1072"/>
      <c r="E210" s="1072"/>
      <c r="F210" s="1073"/>
      <c r="G210" s="156">
        <f>H210/1.2</f>
        <v>808333.33333333337</v>
      </c>
      <c r="H210" s="93">
        <v>970000</v>
      </c>
      <c r="I210" s="750"/>
      <c r="J210" s="750"/>
      <c r="K210" s="150"/>
      <c r="L210" s="150"/>
    </row>
    <row r="211" spans="1:12" ht="12.75" customHeight="1">
      <c r="A211" s="155">
        <v>21000802453</v>
      </c>
      <c r="B211" s="1071" t="s">
        <v>485</v>
      </c>
      <c r="C211" s="1072"/>
      <c r="D211" s="1072"/>
      <c r="E211" s="1072"/>
      <c r="F211" s="1073"/>
      <c r="G211" s="156">
        <f>H211/1.2</f>
        <v>507500</v>
      </c>
      <c r="H211" s="93">
        <v>609000</v>
      </c>
      <c r="I211" s="750"/>
      <c r="J211" s="750"/>
      <c r="K211" s="150"/>
      <c r="L211" s="150"/>
    </row>
    <row r="212" spans="1:12" ht="14.25" customHeight="1">
      <c r="A212" s="155">
        <v>21000007412</v>
      </c>
      <c r="B212" s="1071" t="s">
        <v>486</v>
      </c>
      <c r="C212" s="1072"/>
      <c r="D212" s="1072"/>
      <c r="E212" s="1072"/>
      <c r="F212" s="1073"/>
      <c r="G212" s="156">
        <f>H212/1.2</f>
        <v>515833.33333333337</v>
      </c>
      <c r="H212" s="93">
        <v>619000</v>
      </c>
      <c r="I212" s="750"/>
      <c r="J212" s="750"/>
      <c r="K212" s="150"/>
      <c r="L212" s="150"/>
    </row>
    <row r="213" spans="1:12" ht="14.25" customHeight="1">
      <c r="A213" s="443">
        <v>12000069646</v>
      </c>
      <c r="B213" s="1103" t="s">
        <v>479</v>
      </c>
      <c r="C213" s="1104"/>
      <c r="D213" s="1104"/>
      <c r="E213" s="1104"/>
      <c r="F213" s="1105"/>
      <c r="G213" s="429">
        <f>H213/1.2</f>
        <v>1166.6666666666667</v>
      </c>
      <c r="H213" s="211">
        <v>1400</v>
      </c>
      <c r="I213" s="742"/>
      <c r="J213" s="742"/>
      <c r="K213" s="565"/>
      <c r="L213" s="714"/>
    </row>
    <row r="214" spans="1:12" ht="14.25" customHeight="1">
      <c r="A214" s="50"/>
      <c r="B214" s="1100" t="s">
        <v>623</v>
      </c>
      <c r="C214" s="1101"/>
      <c r="D214" s="1101"/>
      <c r="E214" s="1101"/>
      <c r="F214" s="1102"/>
      <c r="G214" s="53"/>
      <c r="H214" s="51"/>
      <c r="I214" s="520"/>
      <c r="J214" s="520"/>
      <c r="K214" s="520"/>
      <c r="L214" s="520"/>
    </row>
    <row r="215" spans="1:12" ht="15" customHeight="1">
      <c r="A215" s="276">
        <v>21000807849</v>
      </c>
      <c r="B215" s="1071" t="s">
        <v>1188</v>
      </c>
      <c r="C215" s="1072"/>
      <c r="D215" s="1072"/>
      <c r="E215" s="1072"/>
      <c r="F215" s="1073"/>
      <c r="G215" s="127">
        <f>H215/1.2</f>
        <v>134166.66666666669</v>
      </c>
      <c r="H215" s="546">
        <v>161000</v>
      </c>
      <c r="I215" s="759"/>
      <c r="J215" s="759"/>
      <c r="K215" s="637"/>
      <c r="L215" s="637"/>
    </row>
    <row r="216" spans="1:12" ht="12.75" customHeight="1">
      <c r="A216" s="276">
        <v>21000807850</v>
      </c>
      <c r="B216" s="1071" t="s">
        <v>1189</v>
      </c>
      <c r="C216" s="1072"/>
      <c r="D216" s="1072"/>
      <c r="E216" s="1072"/>
      <c r="F216" s="1073"/>
      <c r="G216" s="127">
        <f>H216/1.2</f>
        <v>144166.66666666669</v>
      </c>
      <c r="H216" s="546">
        <v>173000</v>
      </c>
      <c r="I216" s="759"/>
      <c r="J216" s="759"/>
      <c r="K216" s="637"/>
      <c r="L216" s="637"/>
    </row>
    <row r="217" spans="1:12" ht="12.75" customHeight="1">
      <c r="A217" s="489">
        <v>21000807860</v>
      </c>
      <c r="B217" s="1199" t="s">
        <v>906</v>
      </c>
      <c r="C217" s="1200"/>
      <c r="D217" s="1200"/>
      <c r="E217" s="1200"/>
      <c r="F217" s="1201"/>
      <c r="G217" s="187">
        <f>H217/1.2</f>
        <v>132500</v>
      </c>
      <c r="H217" s="152">
        <v>159000</v>
      </c>
      <c r="I217" s="760"/>
      <c r="J217" s="760"/>
      <c r="K217" s="495"/>
      <c r="L217" s="495"/>
    </row>
    <row r="218" spans="1:12" ht="12.75" customHeight="1">
      <c r="A218" s="689">
        <v>21000002757</v>
      </c>
      <c r="B218" s="1242" t="s">
        <v>1066</v>
      </c>
      <c r="C218" s="1243"/>
      <c r="D218" s="1243"/>
      <c r="E218" s="1243"/>
      <c r="F218" s="1244"/>
      <c r="G218" s="136">
        <v>108250</v>
      </c>
      <c r="H218" s="616">
        <v>129900</v>
      </c>
      <c r="I218" s="761"/>
      <c r="J218" s="761"/>
      <c r="K218" s="638"/>
      <c r="L218" s="638"/>
    </row>
    <row r="219" spans="1:12" ht="14.25" customHeight="1">
      <c r="A219" s="166"/>
      <c r="B219" s="984" t="s">
        <v>800</v>
      </c>
      <c r="C219" s="1081"/>
      <c r="D219" s="1081"/>
      <c r="E219" s="1081"/>
      <c r="F219" s="1082"/>
      <c r="G219" s="167"/>
      <c r="H219" s="168"/>
      <c r="I219" s="520"/>
      <c r="J219" s="520"/>
      <c r="K219" s="520"/>
      <c r="L219" s="520"/>
    </row>
    <row r="220" spans="1:12" ht="12.75" customHeight="1">
      <c r="A220" s="155">
        <v>21000802034</v>
      </c>
      <c r="B220" s="905" t="s">
        <v>801</v>
      </c>
      <c r="C220" s="906"/>
      <c r="D220" s="906"/>
      <c r="E220" s="906"/>
      <c r="F220" s="907"/>
      <c r="G220" s="127">
        <f>H220/1.2</f>
        <v>74916.666666666672</v>
      </c>
      <c r="H220" s="103">
        <v>89900</v>
      </c>
      <c r="I220" s="727"/>
      <c r="J220" s="727"/>
      <c r="K220" s="496"/>
      <c r="L220" s="496"/>
    </row>
    <row r="221" spans="1:12" ht="12.75" customHeight="1">
      <c r="A221" s="703">
        <v>21000001844</v>
      </c>
      <c r="B221" s="905" t="s">
        <v>907</v>
      </c>
      <c r="C221" s="906"/>
      <c r="D221" s="906"/>
      <c r="E221" s="906"/>
      <c r="F221" s="907"/>
      <c r="G221" s="127">
        <f>H221/1.2</f>
        <v>124916.66666666667</v>
      </c>
      <c r="H221" s="704">
        <v>149900</v>
      </c>
      <c r="I221" s="727"/>
      <c r="J221" s="727"/>
      <c r="K221" s="496"/>
      <c r="L221" s="496"/>
    </row>
    <row r="222" spans="1:12" ht="12.75" customHeight="1">
      <c r="A222" s="166"/>
      <c r="B222" s="984" t="s">
        <v>802</v>
      </c>
      <c r="C222" s="1081"/>
      <c r="D222" s="1081"/>
      <c r="E222" s="1081"/>
      <c r="F222" s="1082"/>
      <c r="G222" s="167"/>
      <c r="H222" s="168"/>
      <c r="I222" s="520"/>
      <c r="J222" s="520"/>
      <c r="K222" s="520"/>
      <c r="L222" s="520"/>
    </row>
    <row r="223" spans="1:12" ht="12.75" customHeight="1">
      <c r="A223" s="823">
        <v>21000801151</v>
      </c>
      <c r="B223" s="887" t="s">
        <v>803</v>
      </c>
      <c r="C223" s="888"/>
      <c r="D223" s="888"/>
      <c r="E223" s="888"/>
      <c r="F223" s="889"/>
      <c r="G223" s="187">
        <f t="shared" ref="G223:G235" si="11">H223/1.2</f>
        <v>158250</v>
      </c>
      <c r="H223" s="174">
        <v>189900</v>
      </c>
      <c r="I223" s="755"/>
      <c r="J223" s="755"/>
      <c r="K223" s="196"/>
      <c r="L223" s="196"/>
    </row>
    <row r="224" spans="1:12" ht="12.75" customHeight="1">
      <c r="A224" s="823">
        <v>21000801152</v>
      </c>
      <c r="B224" s="887" t="s">
        <v>804</v>
      </c>
      <c r="C224" s="888"/>
      <c r="D224" s="888"/>
      <c r="E224" s="888"/>
      <c r="F224" s="889"/>
      <c r="G224" s="187">
        <f t="shared" si="11"/>
        <v>169916.66666666669</v>
      </c>
      <c r="H224" s="174">
        <v>203900</v>
      </c>
      <c r="I224" s="755"/>
      <c r="J224" s="755"/>
      <c r="K224" s="196"/>
      <c r="L224" s="196"/>
    </row>
    <row r="225" spans="1:12" ht="12.75" customHeight="1">
      <c r="A225" s="823">
        <v>21001801142</v>
      </c>
      <c r="B225" s="887" t="s">
        <v>805</v>
      </c>
      <c r="C225" s="888"/>
      <c r="D225" s="888"/>
      <c r="E225" s="888"/>
      <c r="F225" s="889"/>
      <c r="G225" s="187">
        <f t="shared" si="11"/>
        <v>174916.66666666669</v>
      </c>
      <c r="H225" s="174">
        <v>209900</v>
      </c>
      <c r="I225" s="755"/>
      <c r="J225" s="755"/>
      <c r="K225" s="196"/>
      <c r="L225" s="196"/>
    </row>
    <row r="226" spans="1:12" ht="12.75" customHeight="1">
      <c r="A226" s="823">
        <v>21000801148</v>
      </c>
      <c r="B226" s="887" t="s">
        <v>806</v>
      </c>
      <c r="C226" s="888"/>
      <c r="D226" s="888"/>
      <c r="E226" s="888"/>
      <c r="F226" s="889"/>
      <c r="G226" s="187">
        <f t="shared" si="11"/>
        <v>191583.33333333334</v>
      </c>
      <c r="H226" s="174">
        <v>229900</v>
      </c>
      <c r="I226" s="755"/>
      <c r="J226" s="755"/>
      <c r="K226" s="196"/>
      <c r="L226" s="196"/>
    </row>
    <row r="227" spans="1:12" ht="14.25" customHeight="1">
      <c r="A227" s="825">
        <v>21000801142</v>
      </c>
      <c r="B227" s="999" t="s">
        <v>807</v>
      </c>
      <c r="C227" s="1000"/>
      <c r="D227" s="1000"/>
      <c r="E227" s="1000"/>
      <c r="F227" s="1001"/>
      <c r="G227" s="127">
        <f t="shared" si="11"/>
        <v>164916.66666666669</v>
      </c>
      <c r="H227" s="171">
        <v>197900</v>
      </c>
      <c r="I227" s="756"/>
      <c r="J227" s="756"/>
      <c r="K227" s="499"/>
      <c r="L227" s="499"/>
    </row>
    <row r="228" spans="1:12" ht="14.25" customHeight="1">
      <c r="A228" s="169">
        <v>71000019533</v>
      </c>
      <c r="B228" s="905" t="s">
        <v>908</v>
      </c>
      <c r="C228" s="906"/>
      <c r="D228" s="906"/>
      <c r="E228" s="906"/>
      <c r="F228" s="907"/>
      <c r="G228" s="127">
        <f>H228/1.2</f>
        <v>52250</v>
      </c>
      <c r="H228" s="171">
        <v>62700</v>
      </c>
      <c r="I228" s="756"/>
      <c r="J228" s="756"/>
      <c r="K228" s="196"/>
      <c r="L228" s="196"/>
    </row>
    <row r="229" spans="1:12" ht="14.25" customHeight="1">
      <c r="A229" s="169">
        <v>71000000180</v>
      </c>
      <c r="B229" s="999" t="s">
        <v>808</v>
      </c>
      <c r="C229" s="1000"/>
      <c r="D229" s="1000"/>
      <c r="E229" s="1000"/>
      <c r="F229" s="1001"/>
      <c r="G229" s="127">
        <f>H229/1.2</f>
        <v>79083.333333333343</v>
      </c>
      <c r="H229" s="93">
        <v>94900</v>
      </c>
      <c r="I229" s="750"/>
      <c r="J229" s="750"/>
      <c r="K229" s="150"/>
      <c r="L229" s="150"/>
    </row>
    <row r="230" spans="1:12" ht="14.25" customHeight="1">
      <c r="A230" s="169">
        <v>71000000177</v>
      </c>
      <c r="B230" s="999" t="s">
        <v>809</v>
      </c>
      <c r="C230" s="1000"/>
      <c r="D230" s="1000"/>
      <c r="E230" s="1000"/>
      <c r="F230" s="1001"/>
      <c r="G230" s="127">
        <f>H230/1.2</f>
        <v>110250</v>
      </c>
      <c r="H230" s="93">
        <v>132300</v>
      </c>
      <c r="I230" s="750"/>
      <c r="J230" s="750"/>
      <c r="K230" s="150"/>
      <c r="L230" s="150"/>
    </row>
    <row r="231" spans="1:12" ht="14.25" customHeight="1">
      <c r="A231" s="169">
        <v>71000000178</v>
      </c>
      <c r="B231" s="999" t="s">
        <v>810</v>
      </c>
      <c r="C231" s="1000"/>
      <c r="D231" s="1000"/>
      <c r="E231" s="1000"/>
      <c r="F231" s="1001"/>
      <c r="G231" s="127">
        <f>H231/1.2</f>
        <v>139916.66666666669</v>
      </c>
      <c r="H231" s="93">
        <v>167900</v>
      </c>
      <c r="I231" s="750"/>
      <c r="J231" s="750"/>
      <c r="K231" s="150"/>
      <c r="L231" s="150"/>
    </row>
    <row r="232" spans="1:12" ht="14.25" customHeight="1">
      <c r="A232" s="169">
        <v>71000075039</v>
      </c>
      <c r="B232" s="905" t="s">
        <v>909</v>
      </c>
      <c r="C232" s="906"/>
      <c r="D232" s="906"/>
      <c r="E232" s="906"/>
      <c r="F232" s="907"/>
      <c r="G232" s="127">
        <f t="shared" si="11"/>
        <v>35000</v>
      </c>
      <c r="H232" s="172">
        <v>42000</v>
      </c>
      <c r="I232" s="756"/>
      <c r="J232" s="756"/>
      <c r="K232" s="499"/>
      <c r="L232" s="499"/>
    </row>
    <row r="233" spans="1:12" ht="14.25" customHeight="1">
      <c r="A233" s="169">
        <v>71000106502</v>
      </c>
      <c r="B233" s="905" t="s">
        <v>910</v>
      </c>
      <c r="C233" s="906"/>
      <c r="D233" s="906"/>
      <c r="E233" s="906"/>
      <c r="F233" s="907"/>
      <c r="G233" s="127">
        <f t="shared" si="11"/>
        <v>37750</v>
      </c>
      <c r="H233" s="93">
        <v>45300</v>
      </c>
      <c r="I233" s="750"/>
      <c r="J233" s="750"/>
      <c r="K233" s="150"/>
      <c r="L233" s="150"/>
    </row>
    <row r="234" spans="1:12" ht="14.25" customHeight="1">
      <c r="A234" s="169">
        <v>71001006500</v>
      </c>
      <c r="B234" s="999" t="s">
        <v>911</v>
      </c>
      <c r="C234" s="1000"/>
      <c r="D234" s="1000"/>
      <c r="E234" s="1000"/>
      <c r="F234" s="1001"/>
      <c r="G234" s="127">
        <f t="shared" si="11"/>
        <v>10833.333333333334</v>
      </c>
      <c r="H234" s="93">
        <v>13000</v>
      </c>
      <c r="I234" s="750"/>
      <c r="J234" s="750"/>
      <c r="K234" s="150"/>
      <c r="L234" s="150"/>
    </row>
    <row r="235" spans="1:12" ht="14.25" customHeight="1">
      <c r="A235" s="169">
        <v>71001006600</v>
      </c>
      <c r="B235" s="999" t="s">
        <v>912</v>
      </c>
      <c r="C235" s="1000"/>
      <c r="D235" s="1000"/>
      <c r="E235" s="1000"/>
      <c r="F235" s="1001"/>
      <c r="G235" s="127">
        <f t="shared" si="11"/>
        <v>9750</v>
      </c>
      <c r="H235" s="97">
        <v>11700</v>
      </c>
      <c r="I235" s="750"/>
      <c r="J235" s="750"/>
      <c r="K235" s="150"/>
      <c r="L235" s="150"/>
    </row>
    <row r="236" spans="1:12" ht="14.25" customHeight="1">
      <c r="A236" s="166"/>
      <c r="B236" s="984" t="s">
        <v>811</v>
      </c>
      <c r="C236" s="1081"/>
      <c r="D236" s="1081"/>
      <c r="E236" s="1081"/>
      <c r="F236" s="1082"/>
      <c r="G236" s="167"/>
      <c r="H236" s="168"/>
      <c r="I236" s="520"/>
      <c r="J236" s="520"/>
      <c r="K236" s="520"/>
      <c r="L236" s="520"/>
    </row>
    <row r="237" spans="1:12" ht="14.25" customHeight="1">
      <c r="A237" s="823">
        <v>21000807861</v>
      </c>
      <c r="B237" s="887" t="s">
        <v>812</v>
      </c>
      <c r="C237" s="888"/>
      <c r="D237" s="888"/>
      <c r="E237" s="888"/>
      <c r="F237" s="889"/>
      <c r="G237" s="187">
        <f>H237/1.2</f>
        <v>53750</v>
      </c>
      <c r="H237" s="174">
        <v>64500</v>
      </c>
      <c r="I237" s="755"/>
      <c r="J237" s="755"/>
      <c r="K237" s="196"/>
      <c r="L237" s="196"/>
    </row>
    <row r="238" spans="1:12" ht="14.25" customHeight="1">
      <c r="A238" s="180">
        <v>71000000216</v>
      </c>
      <c r="B238" s="884" t="s">
        <v>813</v>
      </c>
      <c r="C238" s="885"/>
      <c r="D238" s="885"/>
      <c r="E238" s="885"/>
      <c r="F238" s="886"/>
      <c r="G238" s="127">
        <f>H238/1.2</f>
        <v>36166.666666666672</v>
      </c>
      <c r="H238" s="93">
        <v>43400</v>
      </c>
      <c r="I238" s="750"/>
      <c r="J238" s="750"/>
      <c r="K238" s="150"/>
      <c r="L238" s="150"/>
    </row>
    <row r="239" spans="1:12" ht="14.25" customHeight="1">
      <c r="A239" s="181">
        <v>71000000830</v>
      </c>
      <c r="B239" s="884" t="s">
        <v>814</v>
      </c>
      <c r="C239" s="885"/>
      <c r="D239" s="885"/>
      <c r="E239" s="885"/>
      <c r="F239" s="886"/>
      <c r="G239" s="127">
        <f>H239/1.2</f>
        <v>42500</v>
      </c>
      <c r="H239" s="93">
        <v>51000</v>
      </c>
      <c r="I239" s="750"/>
      <c r="J239" s="750"/>
      <c r="K239" s="150"/>
      <c r="L239" s="150"/>
    </row>
    <row r="240" spans="1:12" ht="12.75" customHeight="1">
      <c r="A240" s="182">
        <v>71000001216</v>
      </c>
      <c r="B240" s="999" t="s">
        <v>1067</v>
      </c>
      <c r="C240" s="1000"/>
      <c r="D240" s="1000"/>
      <c r="E240" s="1000"/>
      <c r="F240" s="1001"/>
      <c r="G240" s="127">
        <f>H240/1.2</f>
        <v>39916.666666666672</v>
      </c>
      <c r="H240" s="93">
        <v>47900</v>
      </c>
      <c r="I240" s="750"/>
      <c r="J240" s="750"/>
      <c r="K240" s="150"/>
      <c r="L240" s="150"/>
    </row>
    <row r="241" spans="1:12" ht="12.75" customHeight="1">
      <c r="A241" s="183">
        <v>71000001830</v>
      </c>
      <c r="B241" s="992" t="s">
        <v>1068</v>
      </c>
      <c r="C241" s="1151"/>
      <c r="D241" s="1151"/>
      <c r="E241" s="1151"/>
      <c r="F241" s="1152"/>
      <c r="G241" s="127">
        <f>H241/1.2</f>
        <v>51666.666666666672</v>
      </c>
      <c r="H241" s="97">
        <v>62000</v>
      </c>
      <c r="I241" s="750"/>
      <c r="J241" s="750"/>
      <c r="K241" s="150"/>
      <c r="L241" s="150"/>
    </row>
    <row r="242" spans="1:12" ht="12.75" customHeight="1">
      <c r="A242" s="166"/>
      <c r="B242" s="984" t="s">
        <v>815</v>
      </c>
      <c r="C242" s="1081"/>
      <c r="D242" s="1081"/>
      <c r="E242" s="1081"/>
      <c r="F242" s="1082"/>
      <c r="G242" s="167"/>
      <c r="H242" s="168"/>
      <c r="I242" s="520"/>
      <c r="J242" s="520"/>
      <c r="K242" s="520"/>
      <c r="L242" s="520"/>
    </row>
    <row r="243" spans="1:12" ht="12.75" customHeight="1">
      <c r="A243" s="169">
        <v>71000000175</v>
      </c>
      <c r="B243" s="884" t="s">
        <v>443</v>
      </c>
      <c r="C243" s="885"/>
      <c r="D243" s="885"/>
      <c r="E243" s="885"/>
      <c r="F243" s="886"/>
      <c r="G243" s="127">
        <f t="shared" ref="G243:G254" si="12">H243/1.2</f>
        <v>28750</v>
      </c>
      <c r="H243" s="171">
        <v>34500</v>
      </c>
      <c r="I243" s="756"/>
      <c r="J243" s="756"/>
      <c r="K243" s="499"/>
      <c r="L243" s="499"/>
    </row>
    <row r="244" spans="1:12" ht="12.75" customHeight="1">
      <c r="A244" s="169">
        <v>71000000161</v>
      </c>
      <c r="B244" s="884" t="s">
        <v>444</v>
      </c>
      <c r="C244" s="885"/>
      <c r="D244" s="885"/>
      <c r="E244" s="885"/>
      <c r="F244" s="886"/>
      <c r="G244" s="127">
        <f t="shared" si="12"/>
        <v>32166.666666666668</v>
      </c>
      <c r="H244" s="171">
        <v>38600</v>
      </c>
      <c r="I244" s="756"/>
      <c r="J244" s="756"/>
      <c r="K244" s="499"/>
      <c r="L244" s="499"/>
    </row>
    <row r="245" spans="1:12" ht="12.75" customHeight="1">
      <c r="A245" s="169">
        <v>71000000298</v>
      </c>
      <c r="B245" s="884" t="s">
        <v>762</v>
      </c>
      <c r="C245" s="885"/>
      <c r="D245" s="885"/>
      <c r="E245" s="885"/>
      <c r="F245" s="886"/>
      <c r="G245" s="127">
        <f t="shared" si="12"/>
        <v>34916.666666666672</v>
      </c>
      <c r="H245" s="171">
        <v>41900</v>
      </c>
      <c r="I245" s="756"/>
      <c r="J245" s="756"/>
      <c r="K245" s="499"/>
      <c r="L245" s="499"/>
    </row>
    <row r="246" spans="1:12" ht="12.75" customHeight="1">
      <c r="A246" s="169">
        <v>71000000158</v>
      </c>
      <c r="B246" s="884" t="s">
        <v>445</v>
      </c>
      <c r="C246" s="885"/>
      <c r="D246" s="885"/>
      <c r="E246" s="885"/>
      <c r="F246" s="886"/>
      <c r="G246" s="127">
        <f t="shared" si="12"/>
        <v>52166.666666666672</v>
      </c>
      <c r="H246" s="91">
        <v>62600</v>
      </c>
      <c r="I246" s="722"/>
      <c r="J246" s="722"/>
      <c r="K246" s="502"/>
      <c r="L246" s="502"/>
    </row>
    <row r="247" spans="1:12" ht="14.25" customHeight="1">
      <c r="A247" s="169">
        <v>71000000167</v>
      </c>
      <c r="B247" s="884" t="s">
        <v>446</v>
      </c>
      <c r="C247" s="885"/>
      <c r="D247" s="885"/>
      <c r="E247" s="885"/>
      <c r="F247" s="886"/>
      <c r="G247" s="127">
        <f t="shared" si="12"/>
        <v>48750</v>
      </c>
      <c r="H247" s="177">
        <v>58500</v>
      </c>
      <c r="I247" s="756"/>
      <c r="J247" s="756"/>
      <c r="K247" s="499"/>
      <c r="L247" s="499"/>
    </row>
    <row r="248" spans="1:12" ht="14.25" customHeight="1">
      <c r="A248" s="169">
        <v>71000000162</v>
      </c>
      <c r="B248" s="884" t="s">
        <v>447</v>
      </c>
      <c r="C248" s="885"/>
      <c r="D248" s="885"/>
      <c r="E248" s="885"/>
      <c r="F248" s="886"/>
      <c r="G248" s="127">
        <f t="shared" si="12"/>
        <v>56083.333333333336</v>
      </c>
      <c r="H248" s="178">
        <v>67300</v>
      </c>
      <c r="I248" s="756"/>
      <c r="J248" s="756"/>
      <c r="K248" s="499"/>
      <c r="L248" s="499"/>
    </row>
    <row r="249" spans="1:12" ht="14.25" customHeight="1">
      <c r="A249" s="169">
        <v>71000000299</v>
      </c>
      <c r="B249" s="884" t="s">
        <v>448</v>
      </c>
      <c r="C249" s="885"/>
      <c r="D249" s="885"/>
      <c r="E249" s="885"/>
      <c r="F249" s="886"/>
      <c r="G249" s="127">
        <f t="shared" si="12"/>
        <v>63000</v>
      </c>
      <c r="H249" s="92">
        <v>75600</v>
      </c>
      <c r="I249" s="722"/>
      <c r="J249" s="722"/>
      <c r="K249" s="502"/>
      <c r="L249" s="502"/>
    </row>
    <row r="250" spans="1:12" ht="14.25" customHeight="1">
      <c r="A250" s="169">
        <v>71000000159</v>
      </c>
      <c r="B250" s="884" t="s">
        <v>449</v>
      </c>
      <c r="C250" s="885"/>
      <c r="D250" s="885"/>
      <c r="E250" s="885"/>
      <c r="F250" s="886"/>
      <c r="G250" s="127">
        <f t="shared" si="12"/>
        <v>90000</v>
      </c>
      <c r="H250" s="96">
        <v>108000</v>
      </c>
      <c r="I250" s="722"/>
      <c r="J250" s="722"/>
      <c r="K250" s="502"/>
      <c r="L250" s="502"/>
    </row>
    <row r="251" spans="1:12" ht="14.25" customHeight="1">
      <c r="A251" s="169">
        <v>71000000109</v>
      </c>
      <c r="B251" s="884" t="s">
        <v>450</v>
      </c>
      <c r="C251" s="885"/>
      <c r="D251" s="885"/>
      <c r="E251" s="885"/>
      <c r="F251" s="886"/>
      <c r="G251" s="127">
        <f t="shared" si="12"/>
        <v>68166.666666666672</v>
      </c>
      <c r="H251" s="86">
        <v>81800</v>
      </c>
      <c r="I251" s="721"/>
      <c r="J251" s="721"/>
      <c r="K251" s="72"/>
      <c r="L251" s="72"/>
    </row>
    <row r="252" spans="1:12" ht="14.25" customHeight="1">
      <c r="A252" s="169">
        <v>71000001615</v>
      </c>
      <c r="B252" s="884" t="s">
        <v>451</v>
      </c>
      <c r="C252" s="885"/>
      <c r="D252" s="885"/>
      <c r="E252" s="885"/>
      <c r="F252" s="886"/>
      <c r="G252" s="127">
        <f t="shared" si="12"/>
        <v>78250</v>
      </c>
      <c r="H252" s="86">
        <v>93900</v>
      </c>
      <c r="I252" s="721"/>
      <c r="J252" s="721"/>
      <c r="K252" s="72"/>
      <c r="L252" s="72"/>
    </row>
    <row r="253" spans="1:12" ht="14.25" customHeight="1">
      <c r="A253" s="169">
        <v>71000000300</v>
      </c>
      <c r="B253" s="884" t="s">
        <v>452</v>
      </c>
      <c r="C253" s="885"/>
      <c r="D253" s="885"/>
      <c r="E253" s="885"/>
      <c r="F253" s="886"/>
      <c r="G253" s="127">
        <f t="shared" si="12"/>
        <v>85750</v>
      </c>
      <c r="H253" s="86">
        <v>102900</v>
      </c>
      <c r="I253" s="721"/>
      <c r="J253" s="721"/>
      <c r="K253" s="72"/>
      <c r="L253" s="72"/>
    </row>
    <row r="254" spans="1:12" ht="14.25" customHeight="1">
      <c r="A254" s="169">
        <v>71000000160</v>
      </c>
      <c r="B254" s="884" t="s">
        <v>453</v>
      </c>
      <c r="C254" s="885"/>
      <c r="D254" s="885"/>
      <c r="E254" s="885"/>
      <c r="F254" s="886"/>
      <c r="G254" s="127">
        <f t="shared" si="12"/>
        <v>121916.66666666667</v>
      </c>
      <c r="H254" s="179">
        <v>146300</v>
      </c>
      <c r="I254" s="750"/>
      <c r="J254" s="750"/>
      <c r="K254" s="150"/>
      <c r="L254" s="150"/>
    </row>
    <row r="255" spans="1:12" ht="14.25" customHeight="1">
      <c r="A255" s="184"/>
      <c r="B255" s="984" t="s">
        <v>144</v>
      </c>
      <c r="C255" s="1081"/>
      <c r="D255" s="1081"/>
      <c r="E255" s="1081"/>
      <c r="F255" s="1082"/>
      <c r="G255" s="185"/>
      <c r="H255" s="186"/>
      <c r="I255" s="259"/>
      <c r="J255" s="259"/>
      <c r="K255" s="762"/>
      <c r="L255" s="259"/>
    </row>
    <row r="256" spans="1:12" ht="14.25" customHeight="1">
      <c r="A256" s="131">
        <v>21000802004</v>
      </c>
      <c r="B256" s="941" t="s">
        <v>440</v>
      </c>
      <c r="C256" s="942"/>
      <c r="D256" s="942"/>
      <c r="E256" s="942"/>
      <c r="F256" s="943"/>
      <c r="G256" s="127">
        <f>H256/1.2</f>
        <v>49916.666666666672</v>
      </c>
      <c r="H256" s="103">
        <v>59900</v>
      </c>
      <c r="I256" s="727"/>
      <c r="J256" s="727"/>
      <c r="K256" s="494"/>
      <c r="L256" s="494"/>
    </row>
    <row r="257" spans="1:12" ht="12.75" customHeight="1">
      <c r="A257" s="131">
        <v>21000802021</v>
      </c>
      <c r="B257" s="941" t="s">
        <v>441</v>
      </c>
      <c r="C257" s="942"/>
      <c r="D257" s="942"/>
      <c r="E257" s="942"/>
      <c r="F257" s="943"/>
      <c r="G257" s="127">
        <f>H257/1.2</f>
        <v>90833.333333333343</v>
      </c>
      <c r="H257" s="114">
        <v>109000</v>
      </c>
      <c r="I257" s="732"/>
      <c r="J257" s="732"/>
      <c r="K257" s="503"/>
      <c r="L257" s="503"/>
    </row>
    <row r="258" spans="1:12" ht="12.75" customHeight="1">
      <c r="A258" s="143">
        <v>21000802024</v>
      </c>
      <c r="B258" s="1175" t="s">
        <v>442</v>
      </c>
      <c r="C258" s="1176"/>
      <c r="D258" s="1176"/>
      <c r="E258" s="1176"/>
      <c r="F258" s="1177"/>
      <c r="G258" s="134">
        <f>H258/1.2</f>
        <v>133250</v>
      </c>
      <c r="H258" s="119">
        <v>159900</v>
      </c>
      <c r="I258" s="732"/>
      <c r="J258" s="732"/>
      <c r="K258" s="503"/>
      <c r="L258" s="503"/>
    </row>
    <row r="259" spans="1:12" ht="12.75" customHeight="1" thickBot="1">
      <c r="A259" s="223"/>
      <c r="B259" s="980"/>
      <c r="C259" s="980"/>
      <c r="D259" s="980"/>
      <c r="E259" s="980"/>
      <c r="F259" s="980"/>
      <c r="G259" s="881">
        <v>43862</v>
      </c>
      <c r="H259" s="881"/>
      <c r="I259" s="749"/>
      <c r="J259" s="749"/>
      <c r="K259" s="146"/>
      <c r="L259" s="146"/>
    </row>
    <row r="260" spans="1:12" ht="12.75" customHeight="1">
      <c r="A260" s="870" t="s">
        <v>92</v>
      </c>
      <c r="B260" s="1074" t="s">
        <v>1069</v>
      </c>
      <c r="C260" s="1075"/>
      <c r="D260" s="1075"/>
      <c r="E260" s="1075"/>
      <c r="F260" s="1076"/>
      <c r="G260" s="873" t="s">
        <v>138</v>
      </c>
      <c r="H260" s="874"/>
      <c r="I260" s="718"/>
      <c r="J260" s="718"/>
      <c r="K260" s="719"/>
      <c r="L260" s="78"/>
    </row>
    <row r="261" spans="1:12" ht="14.25" customHeight="1">
      <c r="A261" s="871"/>
      <c r="B261" s="890" t="s">
        <v>1030</v>
      </c>
      <c r="C261" s="1067"/>
      <c r="D261" s="1067"/>
      <c r="E261" s="1067"/>
      <c r="F261" s="892"/>
      <c r="G261" s="875"/>
      <c r="H261" s="876"/>
      <c r="I261" s="718"/>
      <c r="J261" s="718"/>
      <c r="K261" s="719"/>
      <c r="L261" s="78"/>
    </row>
    <row r="262" spans="1:12" ht="12.75" customHeight="1" thickBot="1">
      <c r="A262" s="872"/>
      <c r="B262" s="951" t="s">
        <v>1070</v>
      </c>
      <c r="C262" s="952"/>
      <c r="D262" s="952"/>
      <c r="E262" s="952"/>
      <c r="F262" s="953"/>
      <c r="G262" s="148" t="s">
        <v>139</v>
      </c>
      <c r="H262" s="149" t="s">
        <v>828</v>
      </c>
      <c r="I262" s="750"/>
      <c r="J262" s="750"/>
      <c r="K262" s="150"/>
      <c r="L262" s="150"/>
    </row>
    <row r="263" spans="1:12" ht="12.75" customHeight="1">
      <c r="A263" s="599"/>
      <c r="B263" s="975" t="s">
        <v>1071</v>
      </c>
      <c r="C263" s="975"/>
      <c r="D263" s="975"/>
      <c r="E263" s="975"/>
      <c r="F263" s="976"/>
      <c r="G263" s="601"/>
      <c r="H263" s="600"/>
      <c r="I263" s="698"/>
      <c r="J263" s="698"/>
      <c r="K263" s="153"/>
      <c r="L263" s="153"/>
    </row>
    <row r="264" spans="1:12" ht="12.75" customHeight="1">
      <c r="A264" s="603">
        <v>11000005512</v>
      </c>
      <c r="B264" s="1068" t="s">
        <v>1072</v>
      </c>
      <c r="C264" s="1069"/>
      <c r="D264" s="1069"/>
      <c r="E264" s="1069"/>
      <c r="F264" s="1070"/>
      <c r="G264" s="598">
        <f>H264/1.2</f>
        <v>408333.33333333337</v>
      </c>
      <c r="H264" s="193">
        <v>490000</v>
      </c>
      <c r="I264" s="698"/>
      <c r="J264" s="698"/>
      <c r="K264" s="153" t="s">
        <v>893</v>
      </c>
      <c r="L264" s="153"/>
    </row>
    <row r="265" spans="1:12" ht="12.75" customHeight="1">
      <c r="A265" s="599"/>
      <c r="B265" s="975" t="s">
        <v>903</v>
      </c>
      <c r="C265" s="975"/>
      <c r="D265" s="975"/>
      <c r="E265" s="975"/>
      <c r="F265" s="976"/>
      <c r="G265" s="601"/>
      <c r="H265" s="600"/>
      <c r="I265" s="698"/>
      <c r="J265" s="698"/>
      <c r="K265" s="153"/>
      <c r="L265" s="153"/>
    </row>
    <row r="266" spans="1:12" ht="14.25" customHeight="1">
      <c r="A266" s="602">
        <v>11000018402</v>
      </c>
      <c r="B266" s="887" t="s">
        <v>904</v>
      </c>
      <c r="C266" s="888"/>
      <c r="D266" s="888"/>
      <c r="E266" s="888"/>
      <c r="F266" s="889"/>
      <c r="G266" s="597">
        <f>H266/1.2</f>
        <v>179666.66666666669</v>
      </c>
      <c r="H266" s="191">
        <v>215600</v>
      </c>
      <c r="I266" s="698"/>
      <c r="J266" s="698"/>
      <c r="K266" s="153"/>
      <c r="L266" s="153"/>
    </row>
    <row r="267" spans="1:12" ht="14.25" customHeight="1">
      <c r="A267" s="603">
        <v>11000018394</v>
      </c>
      <c r="B267" s="1068" t="s">
        <v>905</v>
      </c>
      <c r="C267" s="1069"/>
      <c r="D267" s="1069"/>
      <c r="E267" s="1069"/>
      <c r="F267" s="1070"/>
      <c r="G267" s="598">
        <f>H267/1.2</f>
        <v>163333.33333333334</v>
      </c>
      <c r="H267" s="193">
        <v>196000</v>
      </c>
      <c r="I267" s="698"/>
      <c r="J267" s="698"/>
      <c r="K267" s="153"/>
      <c r="L267" s="153"/>
    </row>
    <row r="268" spans="1:12" ht="12.75" customHeight="1">
      <c r="A268" s="226"/>
      <c r="B268" s="911" t="s">
        <v>913</v>
      </c>
      <c r="C268" s="912"/>
      <c r="D268" s="912"/>
      <c r="E268" s="912"/>
      <c r="F268" s="913"/>
      <c r="G268" s="605"/>
      <c r="H268" s="606"/>
      <c r="I268" s="721"/>
      <c r="J268" s="721"/>
      <c r="K268" s="72"/>
      <c r="L268" s="72"/>
    </row>
    <row r="269" spans="1:12" ht="12.75" customHeight="1">
      <c r="A269" s="226"/>
      <c r="B269" s="917" t="s">
        <v>914</v>
      </c>
      <c r="C269" s="918"/>
      <c r="D269" s="918"/>
      <c r="E269" s="918"/>
      <c r="F269" s="919"/>
      <c r="G269" s="227"/>
      <c r="H269" s="89"/>
      <c r="I269" s="73"/>
      <c r="J269" s="73"/>
      <c r="K269" s="73"/>
      <c r="L269" s="73"/>
    </row>
    <row r="270" spans="1:12" ht="12.75" customHeight="1">
      <c r="A270" s="493">
        <v>11000015456</v>
      </c>
      <c r="B270" s="972" t="s">
        <v>915</v>
      </c>
      <c r="C270" s="973"/>
      <c r="D270" s="973"/>
      <c r="E270" s="973"/>
      <c r="F270" s="974"/>
      <c r="G270" s="490">
        <f t="shared" ref="G270:G282" si="13">H270/1.2</f>
        <v>440833.33333333337</v>
      </c>
      <c r="H270" s="104">
        <v>529000</v>
      </c>
      <c r="I270" s="751"/>
      <c r="J270" s="751"/>
      <c r="K270" s="496"/>
      <c r="L270" s="496"/>
    </row>
    <row r="271" spans="1:12" ht="14.25" customHeight="1">
      <c r="A271" s="138">
        <v>11000018914</v>
      </c>
      <c r="B271" s="914" t="s">
        <v>722</v>
      </c>
      <c r="C271" s="915"/>
      <c r="D271" s="915"/>
      <c r="E271" s="915"/>
      <c r="F271" s="916"/>
      <c r="G271" s="140">
        <f t="shared" si="13"/>
        <v>389916.66666666669</v>
      </c>
      <c r="H271" s="137">
        <v>467900</v>
      </c>
      <c r="I271" s="727"/>
      <c r="J271" s="727"/>
      <c r="K271" s="494"/>
      <c r="L271" s="494"/>
    </row>
    <row r="272" spans="1:12" ht="12.75" customHeight="1">
      <c r="A272" s="106">
        <v>11000019700</v>
      </c>
      <c r="B272" s="914" t="s">
        <v>723</v>
      </c>
      <c r="C272" s="915"/>
      <c r="D272" s="915"/>
      <c r="E272" s="915"/>
      <c r="F272" s="916"/>
      <c r="G272" s="140">
        <f t="shared" si="13"/>
        <v>414750</v>
      </c>
      <c r="H272" s="103">
        <v>497700</v>
      </c>
      <c r="I272" s="727"/>
      <c r="J272" s="727"/>
      <c r="K272" s="494"/>
      <c r="L272" s="494"/>
    </row>
    <row r="273" spans="1:12" ht="12.75" customHeight="1">
      <c r="A273" s="106">
        <v>11000019517</v>
      </c>
      <c r="B273" s="914" t="s">
        <v>724</v>
      </c>
      <c r="C273" s="915"/>
      <c r="D273" s="915"/>
      <c r="E273" s="915"/>
      <c r="F273" s="916"/>
      <c r="G273" s="140">
        <f t="shared" si="13"/>
        <v>423333.33333333337</v>
      </c>
      <c r="H273" s="595">
        <v>508000</v>
      </c>
      <c r="I273" s="761"/>
      <c r="J273" s="761"/>
      <c r="K273" s="638"/>
      <c r="L273" s="638"/>
    </row>
    <row r="274" spans="1:12" ht="12.75" customHeight="1">
      <c r="A274" s="493">
        <v>11000019726</v>
      </c>
      <c r="B274" s="972" t="s">
        <v>816</v>
      </c>
      <c r="C274" s="973"/>
      <c r="D274" s="973"/>
      <c r="E274" s="973"/>
      <c r="F274" s="974"/>
      <c r="G274" s="490">
        <f t="shared" si="13"/>
        <v>465833.33333333337</v>
      </c>
      <c r="H274" s="510">
        <v>559000</v>
      </c>
      <c r="I274" s="763"/>
      <c r="J274" s="763"/>
      <c r="K274" s="639"/>
      <c r="L274" s="639"/>
    </row>
    <row r="275" spans="1:12" ht="12.75" customHeight="1">
      <c r="A275" s="138">
        <v>11000018915</v>
      </c>
      <c r="B275" s="914" t="s">
        <v>725</v>
      </c>
      <c r="C275" s="915"/>
      <c r="D275" s="915"/>
      <c r="E275" s="915"/>
      <c r="F275" s="916"/>
      <c r="G275" s="140">
        <f t="shared" si="13"/>
        <v>477250</v>
      </c>
      <c r="H275" s="103">
        <v>572700</v>
      </c>
      <c r="I275" s="727"/>
      <c r="J275" s="727"/>
      <c r="K275" s="494"/>
      <c r="L275" s="494"/>
    </row>
    <row r="276" spans="1:12" ht="12.75" customHeight="1">
      <c r="A276" s="138">
        <v>11000018916</v>
      </c>
      <c r="B276" s="914" t="s">
        <v>726</v>
      </c>
      <c r="C276" s="915"/>
      <c r="D276" s="915"/>
      <c r="E276" s="915"/>
      <c r="F276" s="916"/>
      <c r="G276" s="140">
        <f t="shared" si="13"/>
        <v>499166.66666666669</v>
      </c>
      <c r="H276" s="103">
        <v>599000</v>
      </c>
      <c r="I276" s="727"/>
      <c r="J276" s="727"/>
      <c r="K276" s="494"/>
      <c r="L276" s="494"/>
    </row>
    <row r="277" spans="1:12" ht="12.75" customHeight="1">
      <c r="A277" s="226">
        <v>11000019713</v>
      </c>
      <c r="B277" s="972" t="s">
        <v>727</v>
      </c>
      <c r="C277" s="973"/>
      <c r="D277" s="973"/>
      <c r="E277" s="973"/>
      <c r="F277" s="974"/>
      <c r="G277" s="490">
        <f t="shared" si="13"/>
        <v>395500</v>
      </c>
      <c r="H277" s="141">
        <v>474600</v>
      </c>
      <c r="I277" s="751"/>
      <c r="J277" s="751"/>
      <c r="K277" s="496"/>
      <c r="L277" s="496"/>
    </row>
    <row r="278" spans="1:12" ht="12.75" customHeight="1">
      <c r="A278" s="493">
        <v>11000019715</v>
      </c>
      <c r="B278" s="972" t="s">
        <v>728</v>
      </c>
      <c r="C278" s="973"/>
      <c r="D278" s="973"/>
      <c r="E278" s="973"/>
      <c r="F278" s="974"/>
      <c r="G278" s="490">
        <f t="shared" si="13"/>
        <v>421333.33333333337</v>
      </c>
      <c r="H278" s="142">
        <v>505600</v>
      </c>
      <c r="I278" s="751"/>
      <c r="J278" s="751"/>
      <c r="K278" s="496"/>
      <c r="L278" s="496"/>
    </row>
    <row r="279" spans="1:12" ht="12.75" customHeight="1">
      <c r="A279" s="509">
        <v>11000019717</v>
      </c>
      <c r="B279" s="972" t="s">
        <v>729</v>
      </c>
      <c r="C279" s="973"/>
      <c r="D279" s="973"/>
      <c r="E279" s="973"/>
      <c r="F279" s="974"/>
      <c r="G279" s="490">
        <f t="shared" si="13"/>
        <v>429583.33333333337</v>
      </c>
      <c r="H279" s="596">
        <v>515500</v>
      </c>
      <c r="I279" s="764"/>
      <c r="J279" s="764"/>
      <c r="K279" s="640"/>
      <c r="L279" s="640"/>
    </row>
    <row r="280" spans="1:12" ht="12.75" customHeight="1">
      <c r="A280" s="509">
        <v>11000019856</v>
      </c>
      <c r="B280" s="972" t="s">
        <v>730</v>
      </c>
      <c r="C280" s="973"/>
      <c r="D280" s="973"/>
      <c r="E280" s="973"/>
      <c r="F280" s="974"/>
      <c r="G280" s="490">
        <f t="shared" si="13"/>
        <v>472416.66666666669</v>
      </c>
      <c r="H280" s="104">
        <v>566900</v>
      </c>
      <c r="I280" s="751"/>
      <c r="J280" s="751"/>
      <c r="K280" s="496"/>
      <c r="L280" s="496"/>
    </row>
    <row r="281" spans="1:12" ht="12.75" customHeight="1">
      <c r="A281" s="226">
        <v>11000019721</v>
      </c>
      <c r="B281" s="972" t="s">
        <v>731</v>
      </c>
      <c r="C281" s="973"/>
      <c r="D281" s="973"/>
      <c r="E281" s="973"/>
      <c r="F281" s="974"/>
      <c r="G281" s="490">
        <f t="shared" si="13"/>
        <v>483833.33333333337</v>
      </c>
      <c r="H281" s="104">
        <v>580600</v>
      </c>
      <c r="I281" s="751"/>
      <c r="J281" s="751"/>
      <c r="K281" s="496"/>
      <c r="L281" s="496"/>
    </row>
    <row r="282" spans="1:12" ht="14.25" customHeight="1">
      <c r="A282" s="508">
        <v>11000019854</v>
      </c>
      <c r="B282" s="981" t="s">
        <v>732</v>
      </c>
      <c r="C282" s="982"/>
      <c r="D282" s="982"/>
      <c r="E282" s="982"/>
      <c r="F282" s="983"/>
      <c r="G282" s="260">
        <f t="shared" si="13"/>
        <v>508250</v>
      </c>
      <c r="H282" s="141">
        <v>609900</v>
      </c>
      <c r="I282" s="751"/>
      <c r="J282" s="751"/>
      <c r="K282" s="496"/>
      <c r="L282" s="496"/>
    </row>
    <row r="283" spans="1:12" ht="12.75" customHeight="1">
      <c r="A283" s="226"/>
      <c r="B283" s="911" t="s">
        <v>913</v>
      </c>
      <c r="C283" s="912"/>
      <c r="D283" s="912"/>
      <c r="E283" s="912"/>
      <c r="F283" s="913"/>
      <c r="G283" s="605"/>
      <c r="H283" s="606"/>
      <c r="I283" s="721"/>
      <c r="J283" s="721"/>
      <c r="K283" s="72"/>
      <c r="L283" s="72"/>
    </row>
    <row r="284" spans="1:12" ht="12.75" customHeight="1">
      <c r="A284" s="226"/>
      <c r="B284" s="917" t="s">
        <v>916</v>
      </c>
      <c r="C284" s="918"/>
      <c r="D284" s="918"/>
      <c r="E284" s="918"/>
      <c r="F284" s="919"/>
      <c r="G284" s="227"/>
      <c r="H284" s="89"/>
      <c r="I284" s="73"/>
      <c r="J284" s="73"/>
      <c r="K284" s="73"/>
      <c r="L284" s="73"/>
    </row>
    <row r="285" spans="1:12" ht="14.25" customHeight="1">
      <c r="A285" s="138">
        <v>11000018909</v>
      </c>
      <c r="B285" s="905" t="s">
        <v>710</v>
      </c>
      <c r="C285" s="906"/>
      <c r="D285" s="906"/>
      <c r="E285" s="906"/>
      <c r="F285" s="907"/>
      <c r="G285" s="140">
        <f t="shared" ref="G285:G296" si="14">H285/1.2</f>
        <v>309750</v>
      </c>
      <c r="H285" s="103">
        <v>371700</v>
      </c>
      <c r="I285" s="727"/>
      <c r="J285" s="727"/>
      <c r="K285" s="494"/>
      <c r="L285" s="494"/>
    </row>
    <row r="286" spans="1:12" ht="14.25" customHeight="1">
      <c r="A286" s="509">
        <v>11000019707</v>
      </c>
      <c r="B286" s="972" t="s">
        <v>711</v>
      </c>
      <c r="C286" s="973"/>
      <c r="D286" s="973"/>
      <c r="E286" s="973"/>
      <c r="F286" s="974"/>
      <c r="G286" s="490">
        <f t="shared" si="14"/>
        <v>333250</v>
      </c>
      <c r="H286" s="141">
        <v>399900</v>
      </c>
      <c r="I286" s="751"/>
      <c r="J286" s="751"/>
      <c r="K286" s="496"/>
      <c r="L286" s="496"/>
    </row>
    <row r="287" spans="1:12" ht="15" customHeight="1">
      <c r="A287" s="138">
        <v>11000018908</v>
      </c>
      <c r="B287" s="914" t="s">
        <v>712</v>
      </c>
      <c r="C287" s="915"/>
      <c r="D287" s="915"/>
      <c r="E287" s="915"/>
      <c r="F287" s="916"/>
      <c r="G287" s="140">
        <f t="shared" si="14"/>
        <v>341916.66666666669</v>
      </c>
      <c r="H287" s="130">
        <v>410300</v>
      </c>
      <c r="I287" s="727"/>
      <c r="J287" s="727"/>
      <c r="K287" s="494"/>
      <c r="L287" s="494"/>
    </row>
    <row r="288" spans="1:12" ht="15" customHeight="1">
      <c r="A288" s="509">
        <v>11000019728</v>
      </c>
      <c r="B288" s="972" t="s">
        <v>713</v>
      </c>
      <c r="C288" s="973"/>
      <c r="D288" s="973"/>
      <c r="E288" s="973"/>
      <c r="F288" s="974"/>
      <c r="G288" s="490">
        <f t="shared" si="14"/>
        <v>381500</v>
      </c>
      <c r="H288" s="104">
        <v>457800</v>
      </c>
      <c r="I288" s="751"/>
      <c r="J288" s="751"/>
      <c r="K288" s="496"/>
      <c r="L288" s="496"/>
    </row>
    <row r="289" spans="1:12" ht="14.25" customHeight="1">
      <c r="A289" s="138">
        <v>11000018910</v>
      </c>
      <c r="B289" s="914" t="s">
        <v>714</v>
      </c>
      <c r="C289" s="915"/>
      <c r="D289" s="915"/>
      <c r="E289" s="915"/>
      <c r="F289" s="916"/>
      <c r="G289" s="140">
        <f t="shared" si="14"/>
        <v>413250</v>
      </c>
      <c r="H289" s="130">
        <v>495900</v>
      </c>
      <c r="I289" s="727"/>
      <c r="J289" s="727"/>
      <c r="K289" s="494"/>
      <c r="L289" s="494"/>
    </row>
    <row r="290" spans="1:12" ht="14.25" customHeight="1">
      <c r="A290" s="138">
        <v>11000018913</v>
      </c>
      <c r="B290" s="914" t="s">
        <v>715</v>
      </c>
      <c r="C290" s="915"/>
      <c r="D290" s="915"/>
      <c r="E290" s="915"/>
      <c r="F290" s="916"/>
      <c r="G290" s="140">
        <f t="shared" si="14"/>
        <v>429916.66666666669</v>
      </c>
      <c r="H290" s="103">
        <v>515900</v>
      </c>
      <c r="I290" s="727"/>
      <c r="J290" s="727"/>
      <c r="K290" s="494"/>
      <c r="L290" s="494"/>
    </row>
    <row r="291" spans="1:12" ht="14.25" customHeight="1">
      <c r="A291" s="138">
        <v>11000019317</v>
      </c>
      <c r="B291" s="914" t="s">
        <v>716</v>
      </c>
      <c r="C291" s="915"/>
      <c r="D291" s="915"/>
      <c r="E291" s="915"/>
      <c r="F291" s="916"/>
      <c r="G291" s="140">
        <f t="shared" si="14"/>
        <v>315000</v>
      </c>
      <c r="H291" s="137">
        <v>378000</v>
      </c>
      <c r="I291" s="727"/>
      <c r="J291" s="727"/>
      <c r="K291" s="494"/>
      <c r="L291" s="494"/>
    </row>
    <row r="292" spans="1:12" ht="14.25" customHeight="1">
      <c r="A292" s="509">
        <v>11000019727</v>
      </c>
      <c r="B292" s="972" t="s">
        <v>717</v>
      </c>
      <c r="C292" s="973"/>
      <c r="D292" s="973"/>
      <c r="E292" s="973"/>
      <c r="F292" s="974"/>
      <c r="G292" s="490">
        <f t="shared" si="14"/>
        <v>338750</v>
      </c>
      <c r="H292" s="104">
        <v>406500</v>
      </c>
      <c r="I292" s="751"/>
      <c r="J292" s="751"/>
      <c r="K292" s="496"/>
      <c r="L292" s="496"/>
    </row>
    <row r="293" spans="1:12" ht="14.25" customHeight="1">
      <c r="A293" s="138">
        <v>11000019176</v>
      </c>
      <c r="B293" s="914" t="s">
        <v>718</v>
      </c>
      <c r="C293" s="915"/>
      <c r="D293" s="915"/>
      <c r="E293" s="915"/>
      <c r="F293" s="916"/>
      <c r="G293" s="140">
        <f t="shared" si="14"/>
        <v>347750</v>
      </c>
      <c r="H293" s="103">
        <v>417300</v>
      </c>
      <c r="I293" s="727"/>
      <c r="J293" s="727"/>
      <c r="K293" s="494"/>
      <c r="L293" s="494"/>
    </row>
    <row r="294" spans="1:12" ht="14.25" customHeight="1">
      <c r="A294" s="509">
        <v>11000019729</v>
      </c>
      <c r="B294" s="972" t="s">
        <v>719</v>
      </c>
      <c r="C294" s="973"/>
      <c r="D294" s="973"/>
      <c r="E294" s="973"/>
      <c r="F294" s="974"/>
      <c r="G294" s="490">
        <f t="shared" si="14"/>
        <v>387666.66666666669</v>
      </c>
      <c r="H294" s="104">
        <v>465200</v>
      </c>
      <c r="I294" s="751"/>
      <c r="J294" s="751"/>
      <c r="K294" s="496"/>
      <c r="L294" s="496"/>
    </row>
    <row r="295" spans="1:12" ht="14.25" customHeight="1">
      <c r="A295" s="138">
        <v>11000018929</v>
      </c>
      <c r="B295" s="914" t="s">
        <v>720</v>
      </c>
      <c r="C295" s="915"/>
      <c r="D295" s="915"/>
      <c r="E295" s="915"/>
      <c r="F295" s="916"/>
      <c r="G295" s="140">
        <f t="shared" si="14"/>
        <v>423083.33333333337</v>
      </c>
      <c r="H295" s="103">
        <v>507700</v>
      </c>
      <c r="I295" s="727"/>
      <c r="J295" s="727"/>
      <c r="K295" s="494"/>
      <c r="L295" s="494"/>
    </row>
    <row r="296" spans="1:12" ht="14.25" customHeight="1">
      <c r="A296" s="117">
        <v>11000019567</v>
      </c>
      <c r="B296" s="914" t="s">
        <v>721</v>
      </c>
      <c r="C296" s="915"/>
      <c r="D296" s="915"/>
      <c r="E296" s="915"/>
      <c r="F296" s="916"/>
      <c r="G296" s="134">
        <f t="shared" si="14"/>
        <v>442916.66666666669</v>
      </c>
      <c r="H296" s="135">
        <v>531500</v>
      </c>
      <c r="I296" s="727"/>
      <c r="J296" s="727"/>
      <c r="K296" s="494"/>
      <c r="L296" s="494"/>
    </row>
    <row r="297" spans="1:12" ht="14.25" customHeight="1">
      <c r="A297" s="226"/>
      <c r="B297" s="911" t="s">
        <v>917</v>
      </c>
      <c r="C297" s="912"/>
      <c r="D297" s="912"/>
      <c r="E297" s="912"/>
      <c r="F297" s="913"/>
      <c r="G297" s="605"/>
      <c r="H297" s="606"/>
      <c r="I297" s="721"/>
      <c r="J297" s="721"/>
      <c r="K297" s="72"/>
      <c r="L297" s="72"/>
    </row>
    <row r="298" spans="1:12" ht="14.25" customHeight="1">
      <c r="A298" s="226"/>
      <c r="B298" s="917" t="s">
        <v>916</v>
      </c>
      <c r="C298" s="918"/>
      <c r="D298" s="918"/>
      <c r="E298" s="918"/>
      <c r="F298" s="919"/>
      <c r="G298" s="227"/>
      <c r="H298" s="89"/>
      <c r="I298" s="73"/>
      <c r="J298" s="73"/>
      <c r="K298" s="73"/>
      <c r="L298" s="73"/>
    </row>
    <row r="299" spans="1:12" ht="14.25" customHeight="1">
      <c r="A299" s="106">
        <v>11000001662</v>
      </c>
      <c r="B299" s="896" t="s">
        <v>854</v>
      </c>
      <c r="C299" s="897"/>
      <c r="D299" s="897"/>
      <c r="E299" s="897"/>
      <c r="F299" s="898"/>
      <c r="G299" s="227">
        <f t="shared" ref="G299:G305" si="15">H299/1.2</f>
        <v>198333.33333333334</v>
      </c>
      <c r="H299" s="129">
        <v>238000</v>
      </c>
      <c r="I299" s="732"/>
      <c r="J299" s="732"/>
      <c r="K299" s="503"/>
      <c r="L299" s="503"/>
    </row>
    <row r="300" spans="1:12" ht="14.25" customHeight="1">
      <c r="A300" s="106">
        <v>11000019842</v>
      </c>
      <c r="B300" s="896" t="s">
        <v>855</v>
      </c>
      <c r="C300" s="897"/>
      <c r="D300" s="897"/>
      <c r="E300" s="897"/>
      <c r="F300" s="898"/>
      <c r="G300" s="170">
        <f t="shared" si="15"/>
        <v>226666.66666666669</v>
      </c>
      <c r="H300" s="129">
        <v>272000</v>
      </c>
      <c r="I300" s="732"/>
      <c r="J300" s="732"/>
      <c r="K300" s="503"/>
      <c r="L300" s="503"/>
    </row>
    <row r="301" spans="1:12" ht="14.25" customHeight="1">
      <c r="A301" s="204">
        <v>11000001663</v>
      </c>
      <c r="B301" s="877" t="s">
        <v>856</v>
      </c>
      <c r="C301" s="878"/>
      <c r="D301" s="878"/>
      <c r="E301" s="878"/>
      <c r="F301" s="879"/>
      <c r="G301" s="170">
        <f t="shared" si="15"/>
        <v>233333.33333333334</v>
      </c>
      <c r="H301" s="210">
        <v>280000</v>
      </c>
      <c r="I301" s="765"/>
      <c r="J301" s="765"/>
      <c r="K301" s="526"/>
      <c r="L301" s="526"/>
    </row>
    <row r="302" spans="1:12" ht="14.25" customHeight="1">
      <c r="A302" s="106">
        <v>11000019161</v>
      </c>
      <c r="B302" s="896" t="s">
        <v>857</v>
      </c>
      <c r="C302" s="897"/>
      <c r="D302" s="897"/>
      <c r="E302" s="897"/>
      <c r="F302" s="898"/>
      <c r="G302" s="170">
        <f t="shared" si="15"/>
        <v>287416.66666666669</v>
      </c>
      <c r="H302" s="130">
        <v>344900</v>
      </c>
      <c r="I302" s="727"/>
      <c r="J302" s="727"/>
      <c r="K302" s="494"/>
      <c r="L302" s="494"/>
    </row>
    <row r="303" spans="1:12" ht="14.25" customHeight="1">
      <c r="A303" s="138">
        <v>11000001603</v>
      </c>
      <c r="B303" s="896" t="s">
        <v>763</v>
      </c>
      <c r="C303" s="897"/>
      <c r="D303" s="897"/>
      <c r="E303" s="897"/>
      <c r="F303" s="898"/>
      <c r="G303" s="170">
        <f t="shared" si="15"/>
        <v>311833.33333333337</v>
      </c>
      <c r="H303" s="103">
        <v>374200</v>
      </c>
      <c r="I303" s="727"/>
      <c r="J303" s="727"/>
      <c r="K303" s="494"/>
      <c r="L303" s="494"/>
    </row>
    <row r="304" spans="1:12" ht="14.25" customHeight="1">
      <c r="A304" s="608">
        <v>11000006514</v>
      </c>
      <c r="B304" s="977" t="s">
        <v>918</v>
      </c>
      <c r="C304" s="978"/>
      <c r="D304" s="978"/>
      <c r="E304" s="978"/>
      <c r="F304" s="979"/>
      <c r="G304" s="187">
        <f t="shared" si="15"/>
        <v>240833.33333333334</v>
      </c>
      <c r="H304" s="214">
        <v>289000</v>
      </c>
      <c r="I304" s="766"/>
      <c r="J304" s="766"/>
      <c r="K304" s="534"/>
      <c r="L304" s="534"/>
    </row>
    <row r="305" spans="1:12" ht="14.25" customHeight="1" thickBot="1">
      <c r="A305" s="680">
        <v>11000006515</v>
      </c>
      <c r="B305" s="1239" t="s">
        <v>919</v>
      </c>
      <c r="C305" s="1240"/>
      <c r="D305" s="1240"/>
      <c r="E305" s="1240"/>
      <c r="F305" s="1241"/>
      <c r="G305" s="678">
        <f t="shared" si="15"/>
        <v>294166.66666666669</v>
      </c>
      <c r="H305" s="679">
        <v>353000</v>
      </c>
      <c r="I305" s="751"/>
      <c r="J305" s="751"/>
      <c r="K305" s="496"/>
      <c r="L305" s="496"/>
    </row>
    <row r="306" spans="1:12" ht="14.25" customHeight="1" thickBot="1">
      <c r="A306" s="223"/>
      <c r="B306" s="980"/>
      <c r="C306" s="980"/>
      <c r="D306" s="980"/>
      <c r="E306" s="980"/>
      <c r="F306" s="980"/>
      <c r="G306" s="881">
        <v>43862</v>
      </c>
      <c r="H306" s="881"/>
      <c r="I306" s="749"/>
      <c r="J306" s="749"/>
      <c r="K306" s="146"/>
      <c r="L306" s="146"/>
    </row>
    <row r="307" spans="1:12" ht="14.25" customHeight="1">
      <c r="A307" s="147" t="s">
        <v>92</v>
      </c>
      <c r="B307" s="1074" t="s">
        <v>733</v>
      </c>
      <c r="C307" s="1075"/>
      <c r="D307" s="1075"/>
      <c r="E307" s="1075"/>
      <c r="F307" s="1076"/>
      <c r="G307" s="830" t="s">
        <v>138</v>
      </c>
      <c r="H307" s="831"/>
      <c r="I307" s="718"/>
      <c r="J307" s="718"/>
      <c r="K307" s="719"/>
      <c r="L307" s="78"/>
    </row>
    <row r="308" spans="1:12" ht="14.25" customHeight="1" thickBot="1">
      <c r="A308" s="79"/>
      <c r="B308" s="951"/>
      <c r="C308" s="952"/>
      <c r="D308" s="952"/>
      <c r="E308" s="952"/>
      <c r="F308" s="953"/>
      <c r="G308" s="148" t="s">
        <v>139</v>
      </c>
      <c r="H308" s="149" t="s">
        <v>828</v>
      </c>
      <c r="I308" s="750"/>
      <c r="J308" s="750"/>
      <c r="K308" s="150"/>
      <c r="L308" s="150"/>
    </row>
    <row r="309" spans="1:12" ht="14.25" customHeight="1">
      <c r="A309" s="226"/>
      <c r="B309" s="911" t="s">
        <v>913</v>
      </c>
      <c r="C309" s="912"/>
      <c r="D309" s="912"/>
      <c r="E309" s="912"/>
      <c r="F309" s="913"/>
      <c r="G309" s="605"/>
      <c r="H309" s="606"/>
      <c r="I309" s="721"/>
      <c r="J309" s="721"/>
      <c r="K309" s="72"/>
      <c r="L309" s="72"/>
    </row>
    <row r="310" spans="1:12" ht="12.75" customHeight="1">
      <c r="A310" s="226"/>
      <c r="B310" s="917" t="s">
        <v>920</v>
      </c>
      <c r="C310" s="918"/>
      <c r="D310" s="918"/>
      <c r="E310" s="918"/>
      <c r="F310" s="919"/>
      <c r="G310" s="227"/>
      <c r="H310" s="89"/>
      <c r="I310" s="73"/>
      <c r="J310" s="73"/>
      <c r="K310" s="73"/>
      <c r="L310" s="73"/>
    </row>
    <row r="311" spans="1:12" ht="12.75" customHeight="1">
      <c r="A311" s="509">
        <v>11000006646</v>
      </c>
      <c r="B311" s="902" t="s">
        <v>842</v>
      </c>
      <c r="C311" s="903"/>
      <c r="D311" s="903"/>
      <c r="E311" s="903"/>
      <c r="F311" s="904"/>
      <c r="G311" s="187">
        <f t="shared" ref="G311:G324" si="16">H311/1.2</f>
        <v>197750</v>
      </c>
      <c r="H311" s="123">
        <v>237300</v>
      </c>
      <c r="I311" s="755" t="s">
        <v>893</v>
      </c>
      <c r="J311" s="755"/>
      <c r="K311" s="196"/>
      <c r="L311" s="196"/>
    </row>
    <row r="312" spans="1:12" ht="14.25" customHeight="1">
      <c r="A312" s="509">
        <v>110000006645</v>
      </c>
      <c r="B312" s="902" t="s">
        <v>843</v>
      </c>
      <c r="C312" s="903"/>
      <c r="D312" s="903"/>
      <c r="E312" s="903"/>
      <c r="F312" s="904"/>
      <c r="G312" s="127">
        <f t="shared" si="16"/>
        <v>0</v>
      </c>
      <c r="H312" s="123"/>
      <c r="I312" s="755"/>
      <c r="J312" s="755"/>
      <c r="K312" s="196"/>
      <c r="L312" s="196"/>
    </row>
    <row r="313" spans="1:12" ht="14.25" customHeight="1">
      <c r="A313" s="493">
        <v>11000018859</v>
      </c>
      <c r="B313" s="902" t="s">
        <v>844</v>
      </c>
      <c r="C313" s="903"/>
      <c r="D313" s="903"/>
      <c r="E313" s="903"/>
      <c r="F313" s="904"/>
      <c r="G313" s="187">
        <f t="shared" si="16"/>
        <v>210250</v>
      </c>
      <c r="H313" s="123">
        <v>252300</v>
      </c>
      <c r="I313" s="755" t="s">
        <v>893</v>
      </c>
      <c r="J313" s="755"/>
      <c r="K313" s="196"/>
      <c r="L313" s="196"/>
    </row>
    <row r="314" spans="1:12" ht="12.75" customHeight="1">
      <c r="A314" s="493">
        <v>11000006650</v>
      </c>
      <c r="B314" s="902" t="s">
        <v>845</v>
      </c>
      <c r="C314" s="903"/>
      <c r="D314" s="903"/>
      <c r="E314" s="903"/>
      <c r="F314" s="904"/>
      <c r="G314" s="187">
        <f t="shared" si="16"/>
        <v>237416.66666666669</v>
      </c>
      <c r="H314" s="123">
        <v>284900</v>
      </c>
      <c r="I314" s="755" t="s">
        <v>893</v>
      </c>
      <c r="J314" s="755"/>
      <c r="K314" s="196"/>
      <c r="L314" s="196"/>
    </row>
    <row r="315" spans="1:12" ht="14.25" customHeight="1">
      <c r="A315" s="493">
        <v>110000019730</v>
      </c>
      <c r="B315" s="902" t="s">
        <v>846</v>
      </c>
      <c r="C315" s="903"/>
      <c r="D315" s="903"/>
      <c r="E315" s="903"/>
      <c r="F315" s="904"/>
      <c r="G315" s="187">
        <f t="shared" si="16"/>
        <v>0</v>
      </c>
      <c r="H315" s="123"/>
      <c r="I315" s="755"/>
      <c r="J315" s="755"/>
      <c r="K315" s="196"/>
      <c r="L315" s="196"/>
    </row>
    <row r="316" spans="1:12" ht="12.75" customHeight="1">
      <c r="A316" s="493">
        <v>11000006649</v>
      </c>
      <c r="B316" s="902" t="s">
        <v>847</v>
      </c>
      <c r="C316" s="903"/>
      <c r="D316" s="903"/>
      <c r="E316" s="903"/>
      <c r="F316" s="904"/>
      <c r="G316" s="490">
        <f t="shared" si="16"/>
        <v>249916.66666666669</v>
      </c>
      <c r="H316" s="175">
        <v>299900</v>
      </c>
      <c r="I316" s="755" t="s">
        <v>893</v>
      </c>
      <c r="J316" s="755"/>
      <c r="K316" s="196"/>
      <c r="L316" s="196"/>
    </row>
    <row r="317" spans="1:12" ht="14.25" customHeight="1">
      <c r="A317" s="607"/>
      <c r="B317" s="911" t="s">
        <v>913</v>
      </c>
      <c r="C317" s="912"/>
      <c r="D317" s="912"/>
      <c r="E317" s="912"/>
      <c r="F317" s="913"/>
      <c r="G317" s="605"/>
      <c r="H317" s="606"/>
      <c r="I317" s="721"/>
      <c r="J317" s="721"/>
      <c r="K317" s="72"/>
      <c r="L317" s="72"/>
    </row>
    <row r="318" spans="1:12" ht="14.25" customHeight="1">
      <c r="A318" s="226"/>
      <c r="B318" s="917" t="s">
        <v>921</v>
      </c>
      <c r="C318" s="918"/>
      <c r="D318" s="918"/>
      <c r="E318" s="918"/>
      <c r="F318" s="919"/>
      <c r="G318" s="227"/>
      <c r="H318" s="89"/>
      <c r="I318" s="73"/>
      <c r="J318" s="73"/>
      <c r="K318" s="73"/>
      <c r="L318" s="73"/>
    </row>
    <row r="319" spans="1:12" ht="14.25" customHeight="1">
      <c r="A319" s="106">
        <v>11000019423</v>
      </c>
      <c r="B319" s="905" t="s">
        <v>848</v>
      </c>
      <c r="C319" s="906"/>
      <c r="D319" s="906"/>
      <c r="E319" s="906"/>
      <c r="F319" s="907"/>
      <c r="G319" s="127">
        <f t="shared" si="16"/>
        <v>154166.66666666669</v>
      </c>
      <c r="H319" s="178">
        <v>185000</v>
      </c>
      <c r="I319" s="756"/>
      <c r="J319" s="756"/>
      <c r="K319" s="499"/>
      <c r="L319" s="499"/>
    </row>
    <row r="320" spans="1:12" ht="14.25" customHeight="1">
      <c r="A320" s="106">
        <v>11000019425</v>
      </c>
      <c r="B320" s="905" t="s">
        <v>849</v>
      </c>
      <c r="C320" s="906"/>
      <c r="D320" s="906"/>
      <c r="E320" s="906"/>
      <c r="F320" s="907"/>
      <c r="G320" s="127">
        <f t="shared" si="16"/>
        <v>172416.66666666669</v>
      </c>
      <c r="H320" s="178">
        <v>206900</v>
      </c>
      <c r="I320" s="756"/>
      <c r="J320" s="756"/>
      <c r="K320" s="499"/>
      <c r="L320" s="499"/>
    </row>
    <row r="321" spans="1:12" ht="14.25" customHeight="1">
      <c r="A321" s="106">
        <v>11000019426</v>
      </c>
      <c r="B321" s="905" t="s">
        <v>850</v>
      </c>
      <c r="C321" s="906"/>
      <c r="D321" s="906"/>
      <c r="E321" s="906"/>
      <c r="F321" s="907"/>
      <c r="G321" s="127">
        <f t="shared" si="16"/>
        <v>176333.33333333334</v>
      </c>
      <c r="H321" s="178">
        <v>211600</v>
      </c>
      <c r="I321" s="756"/>
      <c r="J321" s="756"/>
      <c r="K321" s="499"/>
      <c r="L321" s="499"/>
    </row>
    <row r="322" spans="1:12" ht="14.25" customHeight="1">
      <c r="A322" s="106">
        <v>11000019724</v>
      </c>
      <c r="B322" s="914" t="s">
        <v>851</v>
      </c>
      <c r="C322" s="915"/>
      <c r="D322" s="915"/>
      <c r="E322" s="915"/>
      <c r="F322" s="916"/>
      <c r="G322" s="127">
        <f t="shared" si="16"/>
        <v>158000</v>
      </c>
      <c r="H322" s="178">
        <v>189600</v>
      </c>
      <c r="I322" s="756"/>
      <c r="J322" s="756"/>
      <c r="K322" s="499"/>
      <c r="L322" s="499"/>
    </row>
    <row r="323" spans="1:12" ht="14.25" customHeight="1">
      <c r="A323" s="106">
        <v>11000019725</v>
      </c>
      <c r="B323" s="905" t="s">
        <v>852</v>
      </c>
      <c r="C323" s="906"/>
      <c r="D323" s="906"/>
      <c r="E323" s="906"/>
      <c r="F323" s="907"/>
      <c r="G323" s="127">
        <f t="shared" si="16"/>
        <v>173333.33333333334</v>
      </c>
      <c r="H323" s="178">
        <v>208000</v>
      </c>
      <c r="I323" s="756"/>
      <c r="J323" s="756"/>
      <c r="K323" s="499"/>
      <c r="L323" s="499"/>
    </row>
    <row r="324" spans="1:12" ht="14.25" customHeight="1">
      <c r="A324" s="117">
        <v>11000019712</v>
      </c>
      <c r="B324" s="1245" t="s">
        <v>853</v>
      </c>
      <c r="C324" s="1246"/>
      <c r="D324" s="1246"/>
      <c r="E324" s="1246"/>
      <c r="F324" s="1247"/>
      <c r="G324" s="134">
        <f t="shared" si="16"/>
        <v>186166.66666666669</v>
      </c>
      <c r="H324" s="225">
        <v>223400</v>
      </c>
      <c r="I324" s="756"/>
      <c r="J324" s="756"/>
      <c r="K324" s="499"/>
      <c r="L324" s="499"/>
    </row>
    <row r="325" spans="1:12" ht="14.25" customHeight="1">
      <c r="A325" s="226"/>
      <c r="B325" s="911" t="s">
        <v>917</v>
      </c>
      <c r="C325" s="912"/>
      <c r="D325" s="912"/>
      <c r="E325" s="912"/>
      <c r="F325" s="913"/>
      <c r="G325" s="605"/>
      <c r="H325" s="606"/>
      <c r="I325" s="721"/>
      <c r="J325" s="721"/>
      <c r="K325" s="72"/>
      <c r="L325" s="72"/>
    </row>
    <row r="326" spans="1:12" ht="14.25" customHeight="1">
      <c r="A326" s="226"/>
      <c r="B326" s="917" t="s">
        <v>921</v>
      </c>
      <c r="C326" s="918"/>
      <c r="D326" s="918"/>
      <c r="E326" s="918"/>
      <c r="F326" s="919"/>
      <c r="G326" s="227"/>
      <c r="H326" s="89"/>
      <c r="I326" s="73"/>
      <c r="J326" s="73"/>
      <c r="K326" s="73"/>
      <c r="L326" s="73"/>
    </row>
    <row r="327" spans="1:12" ht="14.25" customHeight="1">
      <c r="A327" s="106">
        <v>11000019158</v>
      </c>
      <c r="B327" s="896" t="s">
        <v>839</v>
      </c>
      <c r="C327" s="897"/>
      <c r="D327" s="897"/>
      <c r="E327" s="897"/>
      <c r="F327" s="898"/>
      <c r="G327" s="127">
        <f>H327/1.2</f>
        <v>84916.666666666672</v>
      </c>
      <c r="H327" s="177">
        <v>101900</v>
      </c>
      <c r="I327" s="756"/>
      <c r="J327" s="756"/>
      <c r="K327" s="499"/>
      <c r="L327" s="499"/>
    </row>
    <row r="328" spans="1:12" ht="14.25" customHeight="1">
      <c r="A328" s="106">
        <v>11000019160</v>
      </c>
      <c r="B328" s="896" t="s">
        <v>840</v>
      </c>
      <c r="C328" s="897"/>
      <c r="D328" s="897"/>
      <c r="E328" s="897"/>
      <c r="F328" s="898"/>
      <c r="G328" s="127">
        <f>H328/1.2</f>
        <v>104083.33333333334</v>
      </c>
      <c r="H328" s="177">
        <v>124900</v>
      </c>
      <c r="I328" s="756"/>
      <c r="J328" s="756"/>
      <c r="K328" s="499"/>
      <c r="L328" s="499"/>
    </row>
    <row r="329" spans="1:12" ht="14.25" customHeight="1">
      <c r="A329" s="117">
        <v>11000019159</v>
      </c>
      <c r="B329" s="867" t="s">
        <v>841</v>
      </c>
      <c r="C329" s="868"/>
      <c r="D329" s="868"/>
      <c r="E329" s="868"/>
      <c r="F329" s="869"/>
      <c r="G329" s="134">
        <f>H329/1.2</f>
        <v>112416.66666666667</v>
      </c>
      <c r="H329" s="225">
        <v>134900</v>
      </c>
      <c r="I329" s="756"/>
      <c r="J329" s="756"/>
      <c r="K329" s="499"/>
      <c r="L329" s="499"/>
    </row>
    <row r="330" spans="1:12" ht="14.25" customHeight="1">
      <c r="A330" s="224"/>
      <c r="B330" s="939" t="s">
        <v>1124</v>
      </c>
      <c r="C330" s="939"/>
      <c r="D330" s="939"/>
      <c r="E330" s="939"/>
      <c r="F330" s="939"/>
      <c r="G330" s="61"/>
      <c r="H330" s="66"/>
      <c r="I330" s="480"/>
      <c r="J330" s="480"/>
      <c r="K330" s="767"/>
      <c r="L330" s="480"/>
    </row>
    <row r="331" spans="1:12" ht="14.25" customHeight="1">
      <c r="A331" s="106">
        <v>11000009839</v>
      </c>
      <c r="B331" s="905" t="s">
        <v>858</v>
      </c>
      <c r="C331" s="906"/>
      <c r="D331" s="906"/>
      <c r="E331" s="906"/>
      <c r="F331" s="907"/>
      <c r="G331" s="176">
        <f>H331/1.2</f>
        <v>93166.666666666672</v>
      </c>
      <c r="H331" s="177">
        <v>111800</v>
      </c>
      <c r="I331" s="756"/>
      <c r="J331" s="756"/>
      <c r="K331" s="499"/>
      <c r="L331" s="499"/>
    </row>
    <row r="332" spans="1:12" ht="14.25" customHeight="1">
      <c r="A332" s="106">
        <v>11000009837</v>
      </c>
      <c r="B332" s="905" t="s">
        <v>859</v>
      </c>
      <c r="C332" s="906"/>
      <c r="D332" s="906"/>
      <c r="E332" s="906"/>
      <c r="F332" s="907"/>
      <c r="G332" s="176">
        <f t="shared" ref="G332:G340" si="17">H332/1.2</f>
        <v>92333.333333333343</v>
      </c>
      <c r="H332" s="177">
        <v>110800</v>
      </c>
      <c r="I332" s="756"/>
      <c r="J332" s="756"/>
      <c r="K332" s="499"/>
      <c r="L332" s="499"/>
    </row>
    <row r="333" spans="1:12" ht="12.75" customHeight="1">
      <c r="A333" s="106">
        <v>11000009838</v>
      </c>
      <c r="B333" s="905" t="s">
        <v>860</v>
      </c>
      <c r="C333" s="906"/>
      <c r="D333" s="906"/>
      <c r="E333" s="906"/>
      <c r="F333" s="907"/>
      <c r="G333" s="176">
        <f t="shared" si="17"/>
        <v>111250</v>
      </c>
      <c r="H333" s="177">
        <v>133500</v>
      </c>
      <c r="I333" s="756"/>
      <c r="J333" s="756"/>
      <c r="K333" s="499"/>
      <c r="L333" s="499"/>
    </row>
    <row r="334" spans="1:12" ht="12.75" customHeight="1">
      <c r="A334" s="106">
        <v>11000009851</v>
      </c>
      <c r="B334" s="905" t="s">
        <v>861</v>
      </c>
      <c r="C334" s="906"/>
      <c r="D334" s="906"/>
      <c r="E334" s="906"/>
      <c r="F334" s="907"/>
      <c r="G334" s="176">
        <f t="shared" si="17"/>
        <v>113166.66666666667</v>
      </c>
      <c r="H334" s="177">
        <v>135800</v>
      </c>
      <c r="I334" s="756"/>
      <c r="J334" s="756"/>
      <c r="K334" s="499"/>
      <c r="L334" s="499"/>
    </row>
    <row r="335" spans="1:12" ht="14.25" customHeight="1">
      <c r="A335" s="106">
        <v>11000019427</v>
      </c>
      <c r="B335" s="905" t="s">
        <v>862</v>
      </c>
      <c r="C335" s="906"/>
      <c r="D335" s="906"/>
      <c r="E335" s="906"/>
      <c r="F335" s="907"/>
      <c r="G335" s="176">
        <f t="shared" si="17"/>
        <v>119333.33333333334</v>
      </c>
      <c r="H335" s="177">
        <v>143200</v>
      </c>
      <c r="I335" s="756"/>
      <c r="J335" s="756"/>
      <c r="K335" s="499"/>
      <c r="L335" s="499"/>
    </row>
    <row r="336" spans="1:12" ht="14.25" customHeight="1">
      <c r="A336" s="106">
        <v>11000007907</v>
      </c>
      <c r="B336" s="1245" t="s">
        <v>734</v>
      </c>
      <c r="C336" s="1246"/>
      <c r="D336" s="1246"/>
      <c r="E336" s="1246"/>
      <c r="F336" s="1247"/>
      <c r="G336" s="176">
        <f t="shared" si="17"/>
        <v>126083.33333333334</v>
      </c>
      <c r="H336" s="177">
        <v>151300</v>
      </c>
      <c r="I336" s="756"/>
      <c r="J336" s="756"/>
      <c r="K336" s="499"/>
      <c r="L336" s="499"/>
    </row>
    <row r="337" spans="1:12" ht="14.25" customHeight="1">
      <c r="A337" s="224"/>
      <c r="B337" s="939" t="s">
        <v>1125</v>
      </c>
      <c r="C337" s="939"/>
      <c r="D337" s="939"/>
      <c r="E337" s="939"/>
      <c r="F337" s="939"/>
      <c r="G337" s="61"/>
      <c r="H337" s="66"/>
      <c r="I337" s="480"/>
      <c r="J337" s="480"/>
      <c r="K337" s="767"/>
      <c r="L337" s="480"/>
    </row>
    <row r="338" spans="1:12" ht="14.25" customHeight="1">
      <c r="A338" s="106">
        <v>11000012139</v>
      </c>
      <c r="B338" s="896" t="s">
        <v>735</v>
      </c>
      <c r="C338" s="897"/>
      <c r="D338" s="897"/>
      <c r="E338" s="897"/>
      <c r="F338" s="898"/>
      <c r="G338" s="176">
        <f>H338/1.2</f>
        <v>138916.66666666669</v>
      </c>
      <c r="H338" s="177">
        <v>166700</v>
      </c>
      <c r="I338" s="756"/>
      <c r="J338" s="756"/>
      <c r="K338" s="499"/>
      <c r="L338" s="499"/>
    </row>
    <row r="339" spans="1:12" ht="14.25" customHeight="1">
      <c r="A339" s="138">
        <v>11000009871</v>
      </c>
      <c r="B339" s="896" t="s">
        <v>736</v>
      </c>
      <c r="C339" s="897"/>
      <c r="D339" s="897"/>
      <c r="E339" s="897"/>
      <c r="F339" s="898"/>
      <c r="G339" s="176">
        <f>H339/1.2</f>
        <v>201416.66666666669</v>
      </c>
      <c r="H339" s="177">
        <v>241700</v>
      </c>
      <c r="I339" s="756"/>
      <c r="J339" s="756"/>
      <c r="K339" s="499"/>
      <c r="L339" s="499"/>
    </row>
    <row r="340" spans="1:12" ht="12.75" customHeight="1">
      <c r="A340" s="715">
        <v>11000019569</v>
      </c>
      <c r="B340" s="902" t="s">
        <v>1126</v>
      </c>
      <c r="C340" s="903"/>
      <c r="D340" s="903"/>
      <c r="E340" s="903"/>
      <c r="F340" s="904"/>
      <c r="G340" s="561">
        <f t="shared" si="17"/>
        <v>300833.33333333337</v>
      </c>
      <c r="H340" s="87">
        <v>361000</v>
      </c>
      <c r="I340" s="755"/>
      <c r="J340" s="755"/>
      <c r="K340" s="716" t="s">
        <v>893</v>
      </c>
      <c r="L340" s="716"/>
    </row>
    <row r="341" spans="1:12" ht="14.25" customHeight="1">
      <c r="A341" s="717">
        <v>11000015819</v>
      </c>
      <c r="B341" s="902" t="s">
        <v>1127</v>
      </c>
      <c r="C341" s="903"/>
      <c r="D341" s="903"/>
      <c r="E341" s="903"/>
      <c r="F341" s="904"/>
      <c r="G341" s="505">
        <f>H341/1.2</f>
        <v>343333.33333333337</v>
      </c>
      <c r="H341" s="288">
        <v>412000</v>
      </c>
      <c r="I341" s="755"/>
      <c r="J341" s="755"/>
      <c r="K341" s="716" t="s">
        <v>893</v>
      </c>
      <c r="L341" s="716"/>
    </row>
    <row r="342" spans="1:12" ht="14.25" customHeight="1">
      <c r="A342" s="607"/>
      <c r="B342" s="911" t="s">
        <v>1073</v>
      </c>
      <c r="C342" s="912"/>
      <c r="D342" s="912"/>
      <c r="E342" s="912"/>
      <c r="F342" s="913"/>
      <c r="G342" s="605"/>
      <c r="H342" s="606"/>
      <c r="I342" s="721"/>
      <c r="J342" s="721"/>
      <c r="K342" s="72"/>
      <c r="L342" s="72"/>
    </row>
    <row r="343" spans="1:12" ht="14.25" customHeight="1">
      <c r="A343" s="226"/>
      <c r="B343" s="917" t="s">
        <v>921</v>
      </c>
      <c r="C343" s="918"/>
      <c r="D343" s="918"/>
      <c r="E343" s="918"/>
      <c r="F343" s="919"/>
      <c r="G343" s="227"/>
      <c r="H343" s="89"/>
      <c r="I343" s="73"/>
      <c r="J343" s="73"/>
      <c r="K343" s="73"/>
      <c r="L343" s="73"/>
    </row>
    <row r="344" spans="1:12" ht="14.25" customHeight="1">
      <c r="A344" s="508">
        <v>11000019653</v>
      </c>
      <c r="B344" s="981" t="s">
        <v>1074</v>
      </c>
      <c r="C344" s="982"/>
      <c r="D344" s="982"/>
      <c r="E344" s="982"/>
      <c r="F344" s="983"/>
      <c r="G344" s="260">
        <f>H344/1.2</f>
        <v>226666.66666666669</v>
      </c>
      <c r="H344" s="288">
        <v>272000</v>
      </c>
      <c r="I344" s="755"/>
      <c r="J344" s="755"/>
      <c r="K344" s="196" t="s">
        <v>893</v>
      </c>
      <c r="L344" s="499"/>
    </row>
    <row r="345" spans="1:12" ht="12.75" customHeight="1">
      <c r="A345" s="607"/>
      <c r="B345" s="911" t="s">
        <v>1153</v>
      </c>
      <c r="C345" s="912"/>
      <c r="D345" s="912"/>
      <c r="E345" s="912"/>
      <c r="F345" s="913"/>
      <c r="G345" s="605"/>
      <c r="H345" s="606"/>
      <c r="I345" s="721"/>
      <c r="J345" s="721"/>
      <c r="K345" s="72"/>
      <c r="L345" s="72"/>
    </row>
    <row r="346" spans="1:12" ht="14.25" customHeight="1">
      <c r="A346" s="226"/>
      <c r="B346" s="917" t="s">
        <v>921</v>
      </c>
      <c r="C346" s="918"/>
      <c r="D346" s="918"/>
      <c r="E346" s="918"/>
      <c r="F346" s="919"/>
      <c r="G346" s="227"/>
      <c r="H346" s="89"/>
      <c r="I346" s="73"/>
      <c r="J346" s="73"/>
      <c r="K346" s="73"/>
      <c r="L346" s="73"/>
    </row>
    <row r="347" spans="1:12" ht="14.25" customHeight="1">
      <c r="A347" s="508">
        <v>11000010323</v>
      </c>
      <c r="B347" s="981" t="s">
        <v>1154</v>
      </c>
      <c r="C347" s="982"/>
      <c r="D347" s="982"/>
      <c r="E347" s="982"/>
      <c r="F347" s="983"/>
      <c r="G347" s="260">
        <f>H347/1.2</f>
        <v>153166.66666666669</v>
      </c>
      <c r="H347" s="288">
        <v>183800</v>
      </c>
      <c r="I347" s="755"/>
      <c r="J347" s="755"/>
      <c r="K347" s="196" t="s">
        <v>893</v>
      </c>
      <c r="L347" s="499"/>
    </row>
    <row r="348" spans="1:12" ht="14.25" customHeight="1">
      <c r="A348" s="224"/>
      <c r="B348" s="939" t="s">
        <v>922</v>
      </c>
      <c r="C348" s="939"/>
      <c r="D348" s="939"/>
      <c r="E348" s="939"/>
      <c r="F348" s="939"/>
      <c r="G348" s="61"/>
      <c r="H348" s="66"/>
      <c r="I348" s="480"/>
      <c r="J348" s="480"/>
      <c r="K348" s="767"/>
      <c r="L348" s="480"/>
    </row>
    <row r="349" spans="1:12" ht="14.25" customHeight="1">
      <c r="A349" s="493">
        <v>11000006287</v>
      </c>
      <c r="B349" s="902" t="s">
        <v>863</v>
      </c>
      <c r="C349" s="903"/>
      <c r="D349" s="903"/>
      <c r="E349" s="903"/>
      <c r="F349" s="904"/>
      <c r="G349" s="561">
        <f>H349/1.2</f>
        <v>135000</v>
      </c>
      <c r="H349" s="87">
        <v>162000</v>
      </c>
      <c r="I349" s="755"/>
      <c r="J349" s="755"/>
      <c r="K349" s="196"/>
      <c r="L349" s="196"/>
    </row>
    <row r="350" spans="1:12" ht="12.75" customHeight="1">
      <c r="A350" s="508">
        <v>11000006463</v>
      </c>
      <c r="B350" s="981" t="s">
        <v>864</v>
      </c>
      <c r="C350" s="982"/>
      <c r="D350" s="982"/>
      <c r="E350" s="982"/>
      <c r="F350" s="983"/>
      <c r="G350" s="505">
        <f>H350/1.2</f>
        <v>155833.33333333334</v>
      </c>
      <c r="H350" s="288">
        <v>187000</v>
      </c>
      <c r="I350" s="755"/>
      <c r="J350" s="755"/>
      <c r="K350" s="196"/>
      <c r="L350" s="196"/>
    </row>
    <row r="351" spans="1:12" ht="12.75" customHeight="1">
      <c r="A351" s="562">
        <v>110000019655</v>
      </c>
      <c r="B351" s="1186" t="s">
        <v>865</v>
      </c>
      <c r="C351" s="1187"/>
      <c r="D351" s="1187"/>
      <c r="E351" s="1187"/>
      <c r="F351" s="1188"/>
      <c r="G351" s="563">
        <f>H351/1.18</f>
        <v>0</v>
      </c>
      <c r="H351" s="564"/>
      <c r="I351" s="755"/>
      <c r="J351" s="755"/>
      <c r="K351" s="196"/>
      <c r="L351" s="196"/>
    </row>
    <row r="352" spans="1:12" ht="14.25" customHeight="1">
      <c r="A352" s="231"/>
      <c r="B352" s="984" t="s">
        <v>923</v>
      </c>
      <c r="C352" s="985"/>
      <c r="D352" s="985"/>
      <c r="E352" s="985"/>
      <c r="F352" s="986"/>
      <c r="G352" s="227"/>
      <c r="H352" s="92"/>
      <c r="I352" s="514"/>
      <c r="J352" s="514"/>
      <c r="K352" s="514"/>
      <c r="L352" s="514"/>
    </row>
    <row r="353" spans="1:12" ht="14.25" customHeight="1">
      <c r="A353" s="106">
        <v>11000019162</v>
      </c>
      <c r="B353" s="896" t="s">
        <v>866</v>
      </c>
      <c r="C353" s="897"/>
      <c r="D353" s="897"/>
      <c r="E353" s="897"/>
      <c r="F353" s="898"/>
      <c r="G353" s="127">
        <f>H353/1.2</f>
        <v>103000</v>
      </c>
      <c r="H353" s="114">
        <v>123600</v>
      </c>
      <c r="I353" s="732"/>
      <c r="J353" s="732"/>
      <c r="K353" s="503"/>
      <c r="L353" s="503"/>
    </row>
    <row r="354" spans="1:12" ht="12.75" customHeight="1">
      <c r="A354" s="106">
        <v>11000011225</v>
      </c>
      <c r="B354" s="896" t="s">
        <v>867</v>
      </c>
      <c r="C354" s="897"/>
      <c r="D354" s="897"/>
      <c r="E354" s="897"/>
      <c r="F354" s="898"/>
      <c r="G354" s="127">
        <f>H354/1.2</f>
        <v>117916.66666666667</v>
      </c>
      <c r="H354" s="114">
        <v>141500</v>
      </c>
      <c r="I354" s="732"/>
      <c r="J354" s="732"/>
      <c r="K354" s="503"/>
      <c r="L354" s="503"/>
    </row>
    <row r="355" spans="1:12" ht="14.25" customHeight="1">
      <c r="A355" s="117">
        <v>11000011224</v>
      </c>
      <c r="B355" s="867" t="s">
        <v>868</v>
      </c>
      <c r="C355" s="868"/>
      <c r="D355" s="868"/>
      <c r="E355" s="868"/>
      <c r="F355" s="869"/>
      <c r="G355" s="134">
        <f>H355/1.2</f>
        <v>160416.66666666669</v>
      </c>
      <c r="H355" s="119">
        <v>192500</v>
      </c>
      <c r="I355" s="732"/>
      <c r="J355" s="732"/>
      <c r="K355" s="503"/>
      <c r="L355" s="503"/>
    </row>
    <row r="356" spans="1:12" ht="14.25" customHeight="1">
      <c r="A356" s="147"/>
      <c r="B356" s="918" t="s">
        <v>924</v>
      </c>
      <c r="C356" s="918"/>
      <c r="D356" s="918"/>
      <c r="E356" s="918"/>
      <c r="F356" s="918"/>
      <c r="G356" s="232"/>
      <c r="H356" s="233"/>
      <c r="I356" s="750"/>
      <c r="J356" s="750"/>
      <c r="K356" s="150"/>
      <c r="L356" s="150"/>
    </row>
    <row r="357" spans="1:12" ht="14.25" customHeight="1">
      <c r="A357" s="106">
        <v>11000000879</v>
      </c>
      <c r="B357" s="896" t="s">
        <v>114</v>
      </c>
      <c r="C357" s="897"/>
      <c r="D357" s="897"/>
      <c r="E357" s="897"/>
      <c r="F357" s="898"/>
      <c r="G357" s="127">
        <f>H357/1.2</f>
        <v>5250</v>
      </c>
      <c r="H357" s="114">
        <v>6300</v>
      </c>
      <c r="I357" s="732"/>
      <c r="J357" s="732"/>
      <c r="K357" s="503"/>
      <c r="L357" s="503"/>
    </row>
    <row r="358" spans="1:12" ht="14.25" customHeight="1">
      <c r="A358" s="106">
        <v>11000000880</v>
      </c>
      <c r="B358" s="896" t="s">
        <v>115</v>
      </c>
      <c r="C358" s="897"/>
      <c r="D358" s="897"/>
      <c r="E358" s="897"/>
      <c r="F358" s="898"/>
      <c r="G358" s="127">
        <f>H358/1.2</f>
        <v>9166.6666666666679</v>
      </c>
      <c r="H358" s="114">
        <v>11000</v>
      </c>
      <c r="I358" s="732"/>
      <c r="J358" s="732"/>
      <c r="K358" s="503"/>
      <c r="L358" s="503"/>
    </row>
    <row r="359" spans="1:12" ht="14.25" customHeight="1">
      <c r="A359" s="117">
        <v>11000000881</v>
      </c>
      <c r="B359" s="867" t="s">
        <v>116</v>
      </c>
      <c r="C359" s="868"/>
      <c r="D359" s="868"/>
      <c r="E359" s="868"/>
      <c r="F359" s="869"/>
      <c r="G359" s="134">
        <f>H359/1.2</f>
        <v>10750</v>
      </c>
      <c r="H359" s="119">
        <v>12900</v>
      </c>
      <c r="I359" s="732"/>
      <c r="J359" s="732"/>
      <c r="K359" s="503"/>
      <c r="L359" s="503"/>
    </row>
    <row r="360" spans="1:12" ht="14.25" customHeight="1">
      <c r="A360" s="483"/>
      <c r="B360" s="1236" t="s">
        <v>403</v>
      </c>
      <c r="C360" s="1237"/>
      <c r="D360" s="1237"/>
      <c r="E360" s="1237"/>
      <c r="F360" s="1238"/>
      <c r="G360" s="438"/>
      <c r="H360" s="179"/>
      <c r="I360" s="520"/>
      <c r="J360" s="520"/>
      <c r="K360" s="520"/>
      <c r="L360" s="520"/>
    </row>
    <row r="361" spans="1:12" ht="14.25" customHeight="1">
      <c r="A361" s="608">
        <v>12000016659</v>
      </c>
      <c r="B361" s="977" t="s">
        <v>981</v>
      </c>
      <c r="C361" s="978"/>
      <c r="D361" s="978"/>
      <c r="E361" s="978"/>
      <c r="F361" s="979"/>
      <c r="G361" s="423">
        <f>H361/1.2</f>
        <v>716.66666666666674</v>
      </c>
      <c r="H361" s="658">
        <v>860</v>
      </c>
      <c r="I361" s="768"/>
      <c r="J361" s="768"/>
      <c r="K361" s="565" t="s">
        <v>893</v>
      </c>
      <c r="L361" s="647"/>
    </row>
    <row r="362" spans="1:12" ht="14.25" customHeight="1">
      <c r="A362" s="231">
        <v>10000012851</v>
      </c>
      <c r="B362" s="877" t="s">
        <v>591</v>
      </c>
      <c r="C362" s="878"/>
      <c r="D362" s="878"/>
      <c r="E362" s="878"/>
      <c r="F362" s="879"/>
      <c r="G362" s="424">
        <f t="shared" ref="G362:G378" si="18">H362/1.2</f>
        <v>1300</v>
      </c>
      <c r="H362" s="546">
        <v>1560</v>
      </c>
      <c r="I362" s="759"/>
      <c r="J362" s="759"/>
      <c r="K362" s="565">
        <f>(H362-L362)/L362</f>
        <v>0.3</v>
      </c>
      <c r="L362" s="650">
        <v>1200</v>
      </c>
    </row>
    <row r="363" spans="1:12" ht="14.25" customHeight="1">
      <c r="A363" s="204">
        <v>10000012887</v>
      </c>
      <c r="B363" s="877" t="s">
        <v>592</v>
      </c>
      <c r="C363" s="878"/>
      <c r="D363" s="878"/>
      <c r="E363" s="878"/>
      <c r="F363" s="879"/>
      <c r="G363" s="424">
        <f t="shared" si="18"/>
        <v>2166.666666666667</v>
      </c>
      <c r="H363" s="662">
        <v>2600</v>
      </c>
      <c r="I363" s="738"/>
      <c r="J363" s="738"/>
      <c r="K363" s="565">
        <f>(H363-L363)/L363</f>
        <v>0.3</v>
      </c>
      <c r="L363" s="651">
        <v>2000</v>
      </c>
    </row>
    <row r="364" spans="1:12" ht="14.25" customHeight="1">
      <c r="A364" s="425">
        <v>10000012807</v>
      </c>
      <c r="B364" s="835" t="s">
        <v>593</v>
      </c>
      <c r="C364" s="836"/>
      <c r="D364" s="836"/>
      <c r="E364" s="836"/>
      <c r="F364" s="837"/>
      <c r="G364" s="424">
        <f t="shared" si="18"/>
        <v>3000</v>
      </c>
      <c r="H364" s="662">
        <v>3600</v>
      </c>
      <c r="I364" s="738"/>
      <c r="J364" s="738"/>
      <c r="K364" s="565">
        <f>(H364-L364)/L364</f>
        <v>0.2</v>
      </c>
      <c r="L364" s="651">
        <v>3000</v>
      </c>
    </row>
    <row r="365" spans="1:12" ht="14.25" customHeight="1">
      <c r="A365" s="476">
        <v>11000025433</v>
      </c>
      <c r="B365" s="835" t="s">
        <v>406</v>
      </c>
      <c r="C365" s="836"/>
      <c r="D365" s="836"/>
      <c r="E365" s="836"/>
      <c r="F365" s="837"/>
      <c r="G365" s="424">
        <f t="shared" si="18"/>
        <v>1500</v>
      </c>
      <c r="H365" s="621">
        <v>1800</v>
      </c>
      <c r="I365" s="769"/>
      <c r="J365" s="769"/>
      <c r="K365" s="641"/>
      <c r="L365" s="651"/>
    </row>
    <row r="366" spans="1:12" ht="14.25" customHeight="1">
      <c r="A366" s="231">
        <v>11000025424</v>
      </c>
      <c r="B366" s="835" t="s">
        <v>594</v>
      </c>
      <c r="C366" s="836"/>
      <c r="D366" s="836"/>
      <c r="E366" s="836"/>
      <c r="F366" s="837"/>
      <c r="G366" s="424">
        <f t="shared" si="18"/>
        <v>1583.3333333333335</v>
      </c>
      <c r="H366" s="622">
        <v>1900</v>
      </c>
      <c r="I366" s="722"/>
      <c r="J366" s="722"/>
      <c r="K366" s="629"/>
      <c r="L366" s="650"/>
    </row>
    <row r="367" spans="1:12" ht="14.25" customHeight="1">
      <c r="A367" s="204">
        <v>11000025431</v>
      </c>
      <c r="B367" s="835" t="s">
        <v>404</v>
      </c>
      <c r="C367" s="836"/>
      <c r="D367" s="836"/>
      <c r="E367" s="836"/>
      <c r="F367" s="837"/>
      <c r="G367" s="424">
        <f t="shared" si="18"/>
        <v>1916.6666666666667</v>
      </c>
      <c r="H367" s="621">
        <v>2300</v>
      </c>
      <c r="I367" s="769"/>
      <c r="J367" s="769"/>
      <c r="K367" s="641"/>
      <c r="L367" s="651"/>
    </row>
    <row r="368" spans="1:12" ht="14.25" customHeight="1">
      <c r="A368" s="425">
        <v>11000025432</v>
      </c>
      <c r="B368" s="835" t="s">
        <v>405</v>
      </c>
      <c r="C368" s="836"/>
      <c r="D368" s="836"/>
      <c r="E368" s="836"/>
      <c r="F368" s="837"/>
      <c r="G368" s="424">
        <f t="shared" si="18"/>
        <v>2500</v>
      </c>
      <c r="H368" s="621">
        <v>3000</v>
      </c>
      <c r="I368" s="769"/>
      <c r="J368" s="769"/>
      <c r="K368" s="641"/>
      <c r="L368" s="651"/>
    </row>
    <row r="369" spans="1:12" ht="14.25" customHeight="1">
      <c r="A369" s="476">
        <v>11000019182</v>
      </c>
      <c r="B369" s="835" t="s">
        <v>410</v>
      </c>
      <c r="C369" s="836"/>
      <c r="D369" s="836"/>
      <c r="E369" s="836"/>
      <c r="F369" s="837"/>
      <c r="G369" s="424">
        <f t="shared" si="18"/>
        <v>3666.666666666667</v>
      </c>
      <c r="H369" s="621">
        <v>4400</v>
      </c>
      <c r="I369" s="769"/>
      <c r="J369" s="769"/>
      <c r="K369" s="641"/>
      <c r="L369" s="651"/>
    </row>
    <row r="370" spans="1:12" ht="14.25" customHeight="1">
      <c r="A370" s="204">
        <v>11000019183</v>
      </c>
      <c r="B370" s="835" t="s">
        <v>407</v>
      </c>
      <c r="C370" s="836"/>
      <c r="D370" s="836"/>
      <c r="E370" s="836"/>
      <c r="F370" s="837"/>
      <c r="G370" s="424">
        <f t="shared" si="18"/>
        <v>4250</v>
      </c>
      <c r="H370" s="621">
        <v>5100</v>
      </c>
      <c r="I370" s="769"/>
      <c r="J370" s="769"/>
      <c r="K370" s="641"/>
      <c r="L370" s="651"/>
    </row>
    <row r="371" spans="1:12" ht="14.25" customHeight="1">
      <c r="A371" s="476">
        <v>11000019184</v>
      </c>
      <c r="B371" s="835" t="s">
        <v>408</v>
      </c>
      <c r="C371" s="836"/>
      <c r="D371" s="836"/>
      <c r="E371" s="836"/>
      <c r="F371" s="837"/>
      <c r="G371" s="424">
        <f t="shared" si="18"/>
        <v>4666.666666666667</v>
      </c>
      <c r="H371" s="621">
        <v>5600</v>
      </c>
      <c r="I371" s="769"/>
      <c r="J371" s="769"/>
      <c r="K371" s="641"/>
      <c r="L371" s="651"/>
    </row>
    <row r="372" spans="1:12" ht="14.25" customHeight="1">
      <c r="A372" s="476">
        <v>11000019181</v>
      </c>
      <c r="B372" s="835" t="s">
        <v>409</v>
      </c>
      <c r="C372" s="836"/>
      <c r="D372" s="836"/>
      <c r="E372" s="836"/>
      <c r="F372" s="837"/>
      <c r="G372" s="424">
        <f t="shared" si="18"/>
        <v>4833.3333333333339</v>
      </c>
      <c r="H372" s="621">
        <v>5800</v>
      </c>
      <c r="I372" s="769"/>
      <c r="J372" s="769"/>
      <c r="K372" s="641"/>
      <c r="L372" s="651"/>
    </row>
    <row r="373" spans="1:12" ht="14.25" customHeight="1">
      <c r="A373" s="425">
        <v>11000019186</v>
      </c>
      <c r="B373" s="835" t="s">
        <v>411</v>
      </c>
      <c r="C373" s="836"/>
      <c r="D373" s="836"/>
      <c r="E373" s="836"/>
      <c r="F373" s="837"/>
      <c r="G373" s="424">
        <f t="shared" si="18"/>
        <v>17083.333333333336</v>
      </c>
      <c r="H373" s="621">
        <v>20500</v>
      </c>
      <c r="I373" s="769"/>
      <c r="J373" s="769"/>
      <c r="K373" s="641"/>
      <c r="L373" s="651"/>
    </row>
    <row r="374" spans="1:12" ht="14.25" customHeight="1">
      <c r="A374" s="476">
        <v>11000019185</v>
      </c>
      <c r="B374" s="835" t="s">
        <v>595</v>
      </c>
      <c r="C374" s="836"/>
      <c r="D374" s="836"/>
      <c r="E374" s="836"/>
      <c r="F374" s="837"/>
      <c r="G374" s="424">
        <f t="shared" si="18"/>
        <v>18333.333333333336</v>
      </c>
      <c r="H374" s="621">
        <v>22000</v>
      </c>
      <c r="I374" s="769"/>
      <c r="J374" s="769"/>
      <c r="K374" s="641"/>
      <c r="L374" s="651"/>
    </row>
    <row r="375" spans="1:12" ht="14.25" customHeight="1">
      <c r="A375" s="204">
        <v>11000019180</v>
      </c>
      <c r="B375" s="835" t="s">
        <v>489</v>
      </c>
      <c r="C375" s="836"/>
      <c r="D375" s="836"/>
      <c r="E375" s="836"/>
      <c r="F375" s="837"/>
      <c r="G375" s="424">
        <f t="shared" si="18"/>
        <v>19166.666666666668</v>
      </c>
      <c r="H375" s="621">
        <v>23000</v>
      </c>
      <c r="I375" s="769"/>
      <c r="J375" s="769"/>
      <c r="K375" s="641"/>
      <c r="L375" s="651"/>
    </row>
    <row r="376" spans="1:12" ht="14.25" customHeight="1">
      <c r="A376" s="425">
        <v>11001026585</v>
      </c>
      <c r="B376" s="990" t="s">
        <v>412</v>
      </c>
      <c r="C376" s="990"/>
      <c r="D376" s="990"/>
      <c r="E376" s="990"/>
      <c r="F376" s="990"/>
      <c r="G376" s="424">
        <f t="shared" si="18"/>
        <v>2916.666666666667</v>
      </c>
      <c r="H376" s="623">
        <v>3500</v>
      </c>
      <c r="I376" s="769"/>
      <c r="J376" s="769"/>
      <c r="K376" s="641"/>
      <c r="L376" s="652"/>
    </row>
    <row r="377" spans="1:12" ht="14.25" customHeight="1">
      <c r="A377" s="484">
        <v>11001026584</v>
      </c>
      <c r="B377" s="991" t="s">
        <v>596</v>
      </c>
      <c r="C377" s="991"/>
      <c r="D377" s="991"/>
      <c r="E377" s="991"/>
      <c r="F377" s="991"/>
      <c r="G377" s="424">
        <f t="shared" si="18"/>
        <v>4375</v>
      </c>
      <c r="H377" s="621">
        <v>5250</v>
      </c>
      <c r="I377" s="769"/>
      <c r="J377" s="769"/>
      <c r="K377" s="641"/>
      <c r="L377" s="651"/>
    </row>
    <row r="378" spans="1:12" ht="14.25" customHeight="1">
      <c r="A378" s="443">
        <v>11001026583</v>
      </c>
      <c r="B378" s="1259" t="s">
        <v>490</v>
      </c>
      <c r="C378" s="1259"/>
      <c r="D378" s="1259"/>
      <c r="E378" s="1259"/>
      <c r="F378" s="1259"/>
      <c r="G378" s="424">
        <f t="shared" si="18"/>
        <v>4916.666666666667</v>
      </c>
      <c r="H378" s="624">
        <v>5900</v>
      </c>
      <c r="I378" s="769"/>
      <c r="J378" s="769"/>
      <c r="K378" s="641"/>
      <c r="L378" s="653"/>
    </row>
    <row r="379" spans="1:12" ht="14.25" customHeight="1" thickBot="1">
      <c r="A379" s="246"/>
      <c r="B379" s="944"/>
      <c r="C379" s="944"/>
      <c r="D379" s="944"/>
      <c r="E379" s="944"/>
      <c r="F379" s="944"/>
      <c r="G379" s="881">
        <v>43862</v>
      </c>
      <c r="H379" s="881"/>
      <c r="I379" s="749"/>
      <c r="J379" s="749"/>
      <c r="K379" s="146"/>
      <c r="L379" s="146"/>
    </row>
    <row r="380" spans="1:12" ht="14.25" customHeight="1">
      <c r="A380" s="147" t="s">
        <v>92</v>
      </c>
      <c r="B380" s="890" t="s">
        <v>491</v>
      </c>
      <c r="C380" s="891"/>
      <c r="D380" s="891"/>
      <c r="E380" s="891"/>
      <c r="F380" s="892"/>
      <c r="G380" s="830" t="s">
        <v>138</v>
      </c>
      <c r="H380" s="831"/>
      <c r="I380" s="718"/>
      <c r="J380" s="718"/>
      <c r="K380" s="719"/>
      <c r="L380" s="78"/>
    </row>
    <row r="381" spans="1:12" ht="14.25" customHeight="1" thickBot="1">
      <c r="A381" s="79"/>
      <c r="B381" s="951" t="s">
        <v>629</v>
      </c>
      <c r="C381" s="952"/>
      <c r="D381" s="952"/>
      <c r="E381" s="952"/>
      <c r="F381" s="953"/>
      <c r="G381" s="148" t="s">
        <v>139</v>
      </c>
      <c r="H381" s="149" t="s">
        <v>828</v>
      </c>
      <c r="I381" s="750"/>
      <c r="J381" s="750"/>
      <c r="K381" s="150"/>
      <c r="L381" s="150"/>
    </row>
    <row r="382" spans="1:12" ht="14.25" customHeight="1">
      <c r="A382" s="224"/>
      <c r="B382" s="985" t="s">
        <v>492</v>
      </c>
      <c r="C382" s="985"/>
      <c r="D382" s="985"/>
      <c r="E382" s="985"/>
      <c r="F382" s="985"/>
      <c r="G382" s="61"/>
      <c r="H382" s="68"/>
      <c r="I382" s="70"/>
      <c r="J382" s="70"/>
      <c r="K382" s="770"/>
      <c r="L382" s="70"/>
    </row>
    <row r="383" spans="1:12" ht="14.25" customHeight="1">
      <c r="A383" s="169">
        <v>71000008924</v>
      </c>
      <c r="B383" s="999" t="s">
        <v>493</v>
      </c>
      <c r="C383" s="946"/>
      <c r="D383" s="946"/>
      <c r="E383" s="946"/>
      <c r="F383" s="947"/>
      <c r="G383" s="581">
        <f>H383/1.2</f>
        <v>80083.333333333343</v>
      </c>
      <c r="H383" s="91">
        <v>96100</v>
      </c>
      <c r="I383" s="722"/>
      <c r="J383" s="722"/>
      <c r="K383" s="502"/>
      <c r="L383" s="502"/>
    </row>
    <row r="384" spans="1:12" ht="14.25" customHeight="1">
      <c r="A384" s="169">
        <v>71000006040</v>
      </c>
      <c r="B384" s="999" t="s">
        <v>494</v>
      </c>
      <c r="C384" s="946"/>
      <c r="D384" s="946"/>
      <c r="E384" s="946"/>
      <c r="F384" s="947"/>
      <c r="G384" s="581">
        <f>H384/1.2</f>
        <v>83250</v>
      </c>
      <c r="H384" s="91">
        <v>99900</v>
      </c>
      <c r="I384" s="722"/>
      <c r="J384" s="722"/>
      <c r="K384" s="502"/>
      <c r="L384" s="502"/>
    </row>
    <row r="385" spans="1:12" ht="14.25" customHeight="1">
      <c r="A385" s="236">
        <v>71000008417</v>
      </c>
      <c r="B385" s="905" t="s">
        <v>495</v>
      </c>
      <c r="C385" s="1156"/>
      <c r="D385" s="1156"/>
      <c r="E385" s="1156"/>
      <c r="F385" s="1157"/>
      <c r="G385" s="581">
        <f>H385/1.2</f>
        <v>89083.333333333343</v>
      </c>
      <c r="H385" s="114">
        <v>106900</v>
      </c>
      <c r="I385" s="732"/>
      <c r="J385" s="732"/>
      <c r="K385" s="503"/>
      <c r="L385" s="503"/>
    </row>
    <row r="386" spans="1:12" ht="14.25" customHeight="1">
      <c r="A386" s="237">
        <v>71000006042</v>
      </c>
      <c r="B386" s="908" t="s">
        <v>496</v>
      </c>
      <c r="C386" s="909"/>
      <c r="D386" s="909"/>
      <c r="E386" s="909"/>
      <c r="F386" s="910"/>
      <c r="G386" s="581">
        <f>H386/1.2</f>
        <v>89916.666666666672</v>
      </c>
      <c r="H386" s="129">
        <v>107900</v>
      </c>
      <c r="I386" s="732"/>
      <c r="J386" s="732"/>
      <c r="K386" s="503"/>
      <c r="L386" s="503"/>
    </row>
    <row r="387" spans="1:12" ht="14.25" customHeight="1">
      <c r="A387" s="237">
        <v>71000006041</v>
      </c>
      <c r="B387" s="905" t="s">
        <v>497</v>
      </c>
      <c r="C387" s="906"/>
      <c r="D387" s="906"/>
      <c r="E387" s="906"/>
      <c r="F387" s="907"/>
      <c r="G387" s="581">
        <f>H387/1.2</f>
        <v>86583.333333333343</v>
      </c>
      <c r="H387" s="129">
        <v>103900</v>
      </c>
      <c r="I387" s="732"/>
      <c r="J387" s="732"/>
      <c r="K387" s="503"/>
      <c r="L387" s="503"/>
    </row>
    <row r="388" spans="1:12" ht="14.25" customHeight="1">
      <c r="A388" s="238"/>
      <c r="B388" s="985" t="s">
        <v>498</v>
      </c>
      <c r="C388" s="985"/>
      <c r="D388" s="985"/>
      <c r="E388" s="985"/>
      <c r="F388" s="985"/>
      <c r="G388" s="239"/>
      <c r="H388" s="240"/>
      <c r="I388" s="241"/>
      <c r="J388" s="241"/>
      <c r="K388" s="241"/>
      <c r="L388" s="241"/>
    </row>
    <row r="389" spans="1:12" ht="14.25" customHeight="1">
      <c r="A389" s="180">
        <v>71000001103</v>
      </c>
      <c r="B389" s="1189" t="s">
        <v>499</v>
      </c>
      <c r="C389" s="1190"/>
      <c r="D389" s="1190"/>
      <c r="E389" s="1190"/>
      <c r="F389" s="1191"/>
      <c r="G389" s="581">
        <f>H389/1.2</f>
        <v>117416.66666666667</v>
      </c>
      <c r="H389" s="92">
        <v>140900</v>
      </c>
      <c r="I389" s="722"/>
      <c r="J389" s="722"/>
      <c r="K389" s="502"/>
      <c r="L389" s="502"/>
    </row>
    <row r="390" spans="1:12" ht="14.25" customHeight="1">
      <c r="A390" s="169">
        <v>71000001102</v>
      </c>
      <c r="B390" s="1043" t="s">
        <v>869</v>
      </c>
      <c r="C390" s="1044"/>
      <c r="D390" s="1044"/>
      <c r="E390" s="1044"/>
      <c r="F390" s="1045"/>
      <c r="G390" s="581">
        <f>H390/1.2</f>
        <v>129166.66666666667</v>
      </c>
      <c r="H390" s="91">
        <v>155000</v>
      </c>
      <c r="I390" s="722"/>
      <c r="J390" s="722"/>
      <c r="K390" s="502"/>
      <c r="L390" s="502"/>
    </row>
    <row r="391" spans="1:12" ht="14.25" customHeight="1">
      <c r="A391" s="169">
        <v>71000001108</v>
      </c>
      <c r="B391" s="987" t="s">
        <v>500</v>
      </c>
      <c r="C391" s="988"/>
      <c r="D391" s="988"/>
      <c r="E391" s="988"/>
      <c r="F391" s="989"/>
      <c r="G391" s="581">
        <f>H391/1.2</f>
        <v>134583.33333333334</v>
      </c>
      <c r="H391" s="91">
        <v>161500</v>
      </c>
      <c r="I391" s="722"/>
      <c r="J391" s="722"/>
      <c r="K391" s="502"/>
      <c r="L391" s="502"/>
    </row>
    <row r="392" spans="1:12" ht="14.25" customHeight="1">
      <c r="A392" s="169">
        <v>71000008574</v>
      </c>
      <c r="B392" s="987" t="s">
        <v>501</v>
      </c>
      <c r="C392" s="988"/>
      <c r="D392" s="988"/>
      <c r="E392" s="988"/>
      <c r="F392" s="989"/>
      <c r="G392" s="581">
        <f>H392/1.2</f>
        <v>183666.66666666669</v>
      </c>
      <c r="H392" s="91">
        <v>220400</v>
      </c>
      <c r="I392" s="722"/>
      <c r="J392" s="722"/>
      <c r="K392" s="502"/>
      <c r="L392" s="502"/>
    </row>
    <row r="393" spans="1:12" ht="14.25" customHeight="1">
      <c r="A393" s="224"/>
      <c r="B393" s="985" t="s">
        <v>502</v>
      </c>
      <c r="C393" s="985"/>
      <c r="D393" s="985"/>
      <c r="E393" s="985"/>
      <c r="F393" s="985"/>
      <c r="G393" s="61"/>
      <c r="H393" s="68"/>
      <c r="I393" s="70"/>
      <c r="J393" s="70"/>
      <c r="K393" s="770"/>
      <c r="L393" s="70"/>
    </row>
    <row r="394" spans="1:12" ht="14.25" customHeight="1">
      <c r="A394" s="236">
        <v>71000008418</v>
      </c>
      <c r="B394" s="1049" t="s">
        <v>503</v>
      </c>
      <c r="C394" s="1050"/>
      <c r="D394" s="1050"/>
      <c r="E394" s="1050"/>
      <c r="F394" s="1051"/>
      <c r="G394" s="581">
        <f>H394/1.2</f>
        <v>212083.33333333334</v>
      </c>
      <c r="H394" s="129">
        <v>254500</v>
      </c>
      <c r="I394" s="732"/>
      <c r="J394" s="732"/>
      <c r="K394" s="503"/>
      <c r="L394" s="503"/>
    </row>
    <row r="395" spans="1:12" ht="14.25" customHeight="1">
      <c r="A395" s="236">
        <v>71000008419</v>
      </c>
      <c r="B395" s="1034" t="s">
        <v>504</v>
      </c>
      <c r="C395" s="1035"/>
      <c r="D395" s="1035"/>
      <c r="E395" s="1035"/>
      <c r="F395" s="1036"/>
      <c r="G395" s="581">
        <f>H395/1.2</f>
        <v>215166.66666666669</v>
      </c>
      <c r="H395" s="129">
        <v>258200</v>
      </c>
      <c r="I395" s="732"/>
      <c r="J395" s="732"/>
      <c r="K395" s="503"/>
      <c r="L395" s="503"/>
    </row>
    <row r="396" spans="1:12" ht="14.25" customHeight="1">
      <c r="A396" s="224"/>
      <c r="B396" s="1256" t="s">
        <v>505</v>
      </c>
      <c r="C396" s="1256"/>
      <c r="D396" s="1256"/>
      <c r="E396" s="1256"/>
      <c r="F396" s="1256"/>
      <c r="G396" s="61"/>
      <c r="H396" s="68"/>
      <c r="I396" s="70"/>
      <c r="J396" s="70"/>
      <c r="K396" s="770"/>
      <c r="L396" s="70"/>
    </row>
    <row r="397" spans="1:12" ht="14.25" customHeight="1">
      <c r="A397" s="236">
        <v>71000009791</v>
      </c>
      <c r="B397" s="1046" t="s">
        <v>688</v>
      </c>
      <c r="C397" s="1254"/>
      <c r="D397" s="1254"/>
      <c r="E397" s="1254"/>
      <c r="F397" s="1255"/>
      <c r="G397" s="581">
        <f t="shared" ref="G397:G402" si="19">H397/1.2</f>
        <v>293916.66666666669</v>
      </c>
      <c r="H397" s="129">
        <v>352700</v>
      </c>
      <c r="I397" s="732"/>
      <c r="J397" s="732"/>
      <c r="K397" s="503"/>
      <c r="L397" s="503"/>
    </row>
    <row r="398" spans="1:12" ht="14.25" customHeight="1">
      <c r="A398" s="236">
        <v>71000008601</v>
      </c>
      <c r="B398" s="1046" t="s">
        <v>689</v>
      </c>
      <c r="C398" s="1047"/>
      <c r="D398" s="1047"/>
      <c r="E398" s="1047"/>
      <c r="F398" s="1048"/>
      <c r="G398" s="581">
        <f t="shared" si="19"/>
        <v>293916.66666666669</v>
      </c>
      <c r="H398" s="114">
        <v>352700</v>
      </c>
      <c r="I398" s="732"/>
      <c r="J398" s="732"/>
      <c r="K398" s="503"/>
      <c r="L398" s="503"/>
    </row>
    <row r="399" spans="1:12" ht="14.25" customHeight="1">
      <c r="A399" s="236">
        <v>71000009815</v>
      </c>
      <c r="B399" s="1046" t="s">
        <v>690</v>
      </c>
      <c r="C399" s="1047"/>
      <c r="D399" s="1047"/>
      <c r="E399" s="1047"/>
      <c r="F399" s="1048"/>
      <c r="G399" s="581">
        <f t="shared" si="19"/>
        <v>318333.33333333337</v>
      </c>
      <c r="H399" s="129">
        <v>382000</v>
      </c>
      <c r="I399" s="732"/>
      <c r="J399" s="732"/>
      <c r="K399" s="503"/>
      <c r="L399" s="503"/>
    </row>
    <row r="400" spans="1:12" ht="14.25" customHeight="1">
      <c r="A400" s="236">
        <v>71000009924</v>
      </c>
      <c r="B400" s="1046" t="s">
        <v>691</v>
      </c>
      <c r="C400" s="1047"/>
      <c r="D400" s="1047"/>
      <c r="E400" s="1047"/>
      <c r="F400" s="1048"/>
      <c r="G400" s="581">
        <f t="shared" si="19"/>
        <v>318333.33333333337</v>
      </c>
      <c r="H400" s="129">
        <v>382000</v>
      </c>
      <c r="I400" s="732"/>
      <c r="J400" s="732"/>
      <c r="K400" s="503"/>
      <c r="L400" s="503"/>
    </row>
    <row r="401" spans="1:12" ht="14.25" customHeight="1">
      <c r="A401" s="236">
        <v>71000009797</v>
      </c>
      <c r="B401" s="1046" t="s">
        <v>692</v>
      </c>
      <c r="C401" s="1047"/>
      <c r="D401" s="1047"/>
      <c r="E401" s="1047"/>
      <c r="F401" s="1048"/>
      <c r="G401" s="581">
        <f t="shared" si="19"/>
        <v>372500</v>
      </c>
      <c r="H401" s="129">
        <v>447000</v>
      </c>
      <c r="I401" s="732"/>
      <c r="J401" s="732"/>
      <c r="K401" s="503"/>
      <c r="L401" s="503"/>
    </row>
    <row r="402" spans="1:12" ht="14.25" customHeight="1">
      <c r="A402" s="242">
        <v>71000007051</v>
      </c>
      <c r="B402" s="1144" t="s">
        <v>693</v>
      </c>
      <c r="C402" s="1145"/>
      <c r="D402" s="1145"/>
      <c r="E402" s="1145"/>
      <c r="F402" s="1146"/>
      <c r="G402" s="581">
        <f t="shared" si="19"/>
        <v>372500</v>
      </c>
      <c r="H402" s="119">
        <v>447000</v>
      </c>
      <c r="I402" s="732"/>
      <c r="J402" s="732"/>
      <c r="K402" s="503"/>
      <c r="L402" s="503"/>
    </row>
    <row r="403" spans="1:12" ht="14.25" customHeight="1">
      <c r="A403" s="243"/>
      <c r="B403" s="985" t="s">
        <v>506</v>
      </c>
      <c r="C403" s="985"/>
      <c r="D403" s="985"/>
      <c r="E403" s="985"/>
      <c r="F403" s="985"/>
      <c r="G403" s="61"/>
      <c r="H403" s="66"/>
      <c r="I403" s="480"/>
      <c r="J403" s="480"/>
      <c r="K403" s="767"/>
      <c r="L403" s="480"/>
    </row>
    <row r="404" spans="1:12" ht="14.25" customHeight="1">
      <c r="A404" s="90">
        <v>21000001565</v>
      </c>
      <c r="B404" s="1147" t="s">
        <v>737</v>
      </c>
      <c r="C404" s="988"/>
      <c r="D404" s="988"/>
      <c r="E404" s="988"/>
      <c r="F404" s="989"/>
      <c r="G404" s="424">
        <f t="shared" ref="G404:G415" si="20">H404/1.2</f>
        <v>8250</v>
      </c>
      <c r="H404" s="177">
        <v>9900</v>
      </c>
      <c r="I404" s="756"/>
      <c r="J404" s="756"/>
      <c r="K404" s="499"/>
      <c r="L404" s="499"/>
    </row>
    <row r="405" spans="1:12" ht="14.25" customHeight="1">
      <c r="A405" s="90">
        <v>21000008468</v>
      </c>
      <c r="B405" s="1147" t="s">
        <v>415</v>
      </c>
      <c r="C405" s="988"/>
      <c r="D405" s="988"/>
      <c r="E405" s="988"/>
      <c r="F405" s="989"/>
      <c r="G405" s="424">
        <f t="shared" si="20"/>
        <v>9083.3333333333339</v>
      </c>
      <c r="H405" s="177">
        <v>10900</v>
      </c>
      <c r="I405" s="756"/>
      <c r="J405" s="756"/>
      <c r="K405" s="499"/>
      <c r="L405" s="499"/>
    </row>
    <row r="406" spans="1:12" ht="14.25" customHeight="1">
      <c r="A406" s="90">
        <v>21000807931</v>
      </c>
      <c r="B406" s="1147" t="s">
        <v>507</v>
      </c>
      <c r="C406" s="988"/>
      <c r="D406" s="988"/>
      <c r="E406" s="988"/>
      <c r="F406" s="989"/>
      <c r="G406" s="424">
        <f t="shared" si="20"/>
        <v>35750</v>
      </c>
      <c r="H406" s="177">
        <v>42900</v>
      </c>
      <c r="I406" s="756"/>
      <c r="J406" s="756"/>
      <c r="K406" s="499"/>
      <c r="L406" s="499"/>
    </row>
    <row r="407" spans="1:12" ht="14.25" customHeight="1">
      <c r="A407" s="90">
        <v>21000807932</v>
      </c>
      <c r="B407" s="1147" t="s">
        <v>416</v>
      </c>
      <c r="C407" s="988"/>
      <c r="D407" s="988"/>
      <c r="E407" s="988"/>
      <c r="F407" s="989"/>
      <c r="G407" s="424">
        <f t="shared" si="20"/>
        <v>34916.666666666672</v>
      </c>
      <c r="H407" s="103">
        <v>41900</v>
      </c>
      <c r="I407" s="727"/>
      <c r="J407" s="727"/>
      <c r="K407" s="494"/>
      <c r="L407" s="494"/>
    </row>
    <row r="408" spans="1:12" ht="14.25" customHeight="1">
      <c r="A408" s="244">
        <v>21000001745</v>
      </c>
      <c r="B408" s="1147" t="s">
        <v>417</v>
      </c>
      <c r="C408" s="988"/>
      <c r="D408" s="988"/>
      <c r="E408" s="988"/>
      <c r="F408" s="989"/>
      <c r="G408" s="424">
        <f t="shared" si="20"/>
        <v>21916.666666666668</v>
      </c>
      <c r="H408" s="103">
        <v>26300</v>
      </c>
      <c r="I408" s="727"/>
      <c r="J408" s="727"/>
      <c r="K408" s="494"/>
      <c r="L408" s="494"/>
    </row>
    <row r="409" spans="1:12" ht="14.25" customHeight="1">
      <c r="A409" s="244">
        <v>21000001744</v>
      </c>
      <c r="B409" s="1147" t="s">
        <v>418</v>
      </c>
      <c r="C409" s="988"/>
      <c r="D409" s="988"/>
      <c r="E409" s="988"/>
      <c r="F409" s="989"/>
      <c r="G409" s="424">
        <f t="shared" si="20"/>
        <v>38750</v>
      </c>
      <c r="H409" s="103">
        <v>46500</v>
      </c>
      <c r="I409" s="727"/>
      <c r="J409" s="727"/>
      <c r="K409" s="494"/>
      <c r="L409" s="494"/>
    </row>
    <row r="410" spans="1:12" ht="14.25" customHeight="1">
      <c r="A410" s="90">
        <v>21000001737</v>
      </c>
      <c r="B410" s="1147" t="s">
        <v>419</v>
      </c>
      <c r="C410" s="988"/>
      <c r="D410" s="988"/>
      <c r="E410" s="988"/>
      <c r="F410" s="989"/>
      <c r="G410" s="424">
        <f t="shared" si="20"/>
        <v>42416.666666666672</v>
      </c>
      <c r="H410" s="103">
        <v>50900</v>
      </c>
      <c r="I410" s="727"/>
      <c r="J410" s="727"/>
      <c r="K410" s="494"/>
      <c r="L410" s="494"/>
    </row>
    <row r="411" spans="1:12" ht="14.25" customHeight="1">
      <c r="A411" s="90">
        <v>21000001736</v>
      </c>
      <c r="B411" s="1147" t="s">
        <v>420</v>
      </c>
      <c r="C411" s="988"/>
      <c r="D411" s="988"/>
      <c r="E411" s="988"/>
      <c r="F411" s="989"/>
      <c r="G411" s="424">
        <f t="shared" si="20"/>
        <v>47083.333333333336</v>
      </c>
      <c r="H411" s="103">
        <v>56500</v>
      </c>
      <c r="I411" s="727"/>
      <c r="J411" s="727"/>
      <c r="K411" s="494"/>
      <c r="L411" s="494"/>
    </row>
    <row r="412" spans="1:12" ht="14.25" customHeight="1">
      <c r="A412" s="139">
        <v>21000808424</v>
      </c>
      <c r="B412" s="1284" t="s">
        <v>421</v>
      </c>
      <c r="C412" s="1285"/>
      <c r="D412" s="1285"/>
      <c r="E412" s="1285"/>
      <c r="F412" s="1286"/>
      <c r="G412" s="424">
        <f t="shared" si="20"/>
        <v>35833.333333333336</v>
      </c>
      <c r="H412" s="103">
        <v>43000</v>
      </c>
      <c r="I412" s="727"/>
      <c r="J412" s="727"/>
      <c r="K412" s="494"/>
      <c r="L412" s="494"/>
    </row>
    <row r="413" spans="1:12" ht="14.25" customHeight="1">
      <c r="A413" s="90">
        <v>21000001746</v>
      </c>
      <c r="B413" s="1147" t="s">
        <v>140</v>
      </c>
      <c r="C413" s="988"/>
      <c r="D413" s="988"/>
      <c r="E413" s="988"/>
      <c r="F413" s="989"/>
      <c r="G413" s="424">
        <f t="shared" si="20"/>
        <v>11166.666666666668</v>
      </c>
      <c r="H413" s="103">
        <v>13400</v>
      </c>
      <c r="I413" s="727"/>
      <c r="J413" s="727"/>
      <c r="K413" s="494"/>
      <c r="L413" s="494"/>
    </row>
    <row r="414" spans="1:12" ht="14.25" customHeight="1">
      <c r="A414" s="245">
        <v>21000001747</v>
      </c>
      <c r="B414" s="1147" t="s">
        <v>141</v>
      </c>
      <c r="C414" s="988"/>
      <c r="D414" s="988"/>
      <c r="E414" s="988"/>
      <c r="F414" s="989"/>
      <c r="G414" s="424">
        <f t="shared" si="20"/>
        <v>13666.666666666668</v>
      </c>
      <c r="H414" s="103">
        <v>16400</v>
      </c>
      <c r="I414" s="727"/>
      <c r="J414" s="727"/>
      <c r="K414" s="494"/>
      <c r="L414" s="494"/>
    </row>
    <row r="415" spans="1:12" ht="14.25" customHeight="1">
      <c r="A415" s="143">
        <v>21008009792</v>
      </c>
      <c r="B415" s="1287" t="s">
        <v>422</v>
      </c>
      <c r="C415" s="1288"/>
      <c r="D415" s="1288"/>
      <c r="E415" s="1288"/>
      <c r="F415" s="1289"/>
      <c r="G415" s="218">
        <f t="shared" si="20"/>
        <v>14333.333333333334</v>
      </c>
      <c r="H415" s="135">
        <v>17200</v>
      </c>
      <c r="I415" s="727"/>
      <c r="J415" s="727"/>
      <c r="K415" s="494"/>
      <c r="L415" s="494"/>
    </row>
    <row r="416" spans="1:12" ht="14.25" customHeight="1">
      <c r="A416" s="771"/>
      <c r="B416" s="859" t="s">
        <v>1155</v>
      </c>
      <c r="C416" s="858"/>
      <c r="D416" s="858"/>
      <c r="E416" s="858"/>
      <c r="F416" s="860"/>
      <c r="G416" s="438"/>
      <c r="H416" s="179"/>
      <c r="I416" s="520"/>
      <c r="J416" s="520"/>
      <c r="K416" s="520"/>
      <c r="L416" s="520"/>
    </row>
    <row r="417" spans="1:12" ht="14.25" customHeight="1">
      <c r="A417" s="772"/>
      <c r="B417" s="877" t="s">
        <v>1156</v>
      </c>
      <c r="C417" s="878"/>
      <c r="D417" s="878"/>
      <c r="E417" s="878"/>
      <c r="F417" s="879"/>
      <c r="G417" s="424">
        <f t="shared" ref="G417:G425" si="21">H417/1.2</f>
        <v>1000</v>
      </c>
      <c r="H417" s="442">
        <v>1200</v>
      </c>
      <c r="I417" s="742"/>
      <c r="J417" s="742"/>
      <c r="K417" s="565"/>
      <c r="L417" s="651"/>
    </row>
    <row r="418" spans="1:12" ht="14.25" customHeight="1">
      <c r="A418" s="772"/>
      <c r="B418" s="877" t="s">
        <v>1157</v>
      </c>
      <c r="C418" s="878"/>
      <c r="D418" s="878"/>
      <c r="E418" s="878"/>
      <c r="F418" s="879"/>
      <c r="G418" s="424">
        <f t="shared" si="21"/>
        <v>1000</v>
      </c>
      <c r="H418" s="773">
        <v>1200</v>
      </c>
      <c r="I418" s="738"/>
      <c r="J418" s="738"/>
      <c r="K418" s="565"/>
      <c r="L418" s="651"/>
    </row>
    <row r="419" spans="1:12" ht="14.25" customHeight="1">
      <c r="A419" s="772"/>
      <c r="B419" s="877" t="s">
        <v>1158</v>
      </c>
      <c r="C419" s="878"/>
      <c r="D419" s="878"/>
      <c r="E419" s="878"/>
      <c r="F419" s="879"/>
      <c r="G419" s="424">
        <f t="shared" si="21"/>
        <v>1416.6666666666667</v>
      </c>
      <c r="H419" s="442">
        <v>1700</v>
      </c>
      <c r="I419" s="742"/>
      <c r="J419" s="742"/>
      <c r="K419" s="565"/>
      <c r="L419" s="651"/>
    </row>
    <row r="420" spans="1:12" ht="14.25" customHeight="1">
      <c r="A420" s="425">
        <v>12000130462</v>
      </c>
      <c r="B420" s="877" t="s">
        <v>413</v>
      </c>
      <c r="C420" s="878"/>
      <c r="D420" s="878"/>
      <c r="E420" s="878"/>
      <c r="F420" s="879"/>
      <c r="G420" s="424">
        <f t="shared" si="21"/>
        <v>5833.3333333333339</v>
      </c>
      <c r="H420" s="663">
        <v>7000</v>
      </c>
      <c r="I420" s="740"/>
      <c r="J420" s="740"/>
      <c r="K420" s="565">
        <f t="shared" ref="K420:K425" si="22">(H420-L420)/L420</f>
        <v>0.16666666666666666</v>
      </c>
      <c r="L420" s="654">
        <v>6000</v>
      </c>
    </row>
    <row r="421" spans="1:12" ht="14.25" customHeight="1">
      <c r="A421" s="425">
        <v>12000130451</v>
      </c>
      <c r="B421" s="1115" t="s">
        <v>833</v>
      </c>
      <c r="C421" s="1115"/>
      <c r="D421" s="1115"/>
      <c r="E421" s="1115"/>
      <c r="F421" s="1115"/>
      <c r="G421" s="424">
        <f t="shared" si="21"/>
        <v>6666.666666666667</v>
      </c>
      <c r="H421" s="663">
        <v>8000</v>
      </c>
      <c r="I421" s="740"/>
      <c r="J421" s="740"/>
      <c r="K421" s="565">
        <f t="shared" si="22"/>
        <v>0.14285714285714285</v>
      </c>
      <c r="L421" s="654">
        <v>7000</v>
      </c>
    </row>
    <row r="422" spans="1:12" ht="14.25" customHeight="1">
      <c r="A422" s="425">
        <v>12000133057</v>
      </c>
      <c r="B422" s="1115" t="s">
        <v>414</v>
      </c>
      <c r="C422" s="1115"/>
      <c r="D422" s="1115"/>
      <c r="E422" s="1115"/>
      <c r="F422" s="1115"/>
      <c r="G422" s="424">
        <f t="shared" si="21"/>
        <v>1083.3333333333335</v>
      </c>
      <c r="H422" s="659">
        <v>1300</v>
      </c>
      <c r="I422" s="738"/>
      <c r="J422" s="738"/>
      <c r="K422" s="565">
        <f t="shared" si="22"/>
        <v>0.3</v>
      </c>
      <c r="L422" s="647">
        <v>1000</v>
      </c>
    </row>
    <row r="423" spans="1:12" ht="14.25" customHeight="1">
      <c r="A423" s="204">
        <v>12000133058</v>
      </c>
      <c r="B423" s="991" t="s">
        <v>512</v>
      </c>
      <c r="C423" s="991"/>
      <c r="D423" s="991"/>
      <c r="E423" s="991"/>
      <c r="F423" s="991"/>
      <c r="G423" s="424">
        <f t="shared" si="21"/>
        <v>1083.3333333333335</v>
      </c>
      <c r="H423" s="664">
        <v>1300</v>
      </c>
      <c r="I423" s="738"/>
      <c r="J423" s="738"/>
      <c r="K423" s="565">
        <f t="shared" si="22"/>
        <v>0.3</v>
      </c>
      <c r="L423" s="652">
        <v>1000</v>
      </c>
    </row>
    <row r="424" spans="1:12" ht="14.25" customHeight="1">
      <c r="A424" s="553">
        <v>12000134427</v>
      </c>
      <c r="B424" s="878" t="s">
        <v>764</v>
      </c>
      <c r="C424" s="878"/>
      <c r="D424" s="878"/>
      <c r="E424" s="878"/>
      <c r="F424" s="879"/>
      <c r="G424" s="424">
        <f t="shared" si="21"/>
        <v>6666.666666666667</v>
      </c>
      <c r="H424" s="663">
        <v>8000</v>
      </c>
      <c r="I424" s="740"/>
      <c r="J424" s="740"/>
      <c r="K424" s="565">
        <f t="shared" si="22"/>
        <v>0.14285714285714285</v>
      </c>
      <c r="L424" s="654">
        <v>7000</v>
      </c>
    </row>
    <row r="425" spans="1:12" ht="14.25" customHeight="1">
      <c r="A425" s="580">
        <v>12000130452</v>
      </c>
      <c r="B425" s="1104" t="s">
        <v>765</v>
      </c>
      <c r="C425" s="1104"/>
      <c r="D425" s="1104"/>
      <c r="E425" s="1104"/>
      <c r="F425" s="1105"/>
      <c r="G425" s="218">
        <f t="shared" si="21"/>
        <v>5833.3333333333339</v>
      </c>
      <c r="H425" s="661">
        <v>7000</v>
      </c>
      <c r="I425" s="740"/>
      <c r="J425" s="740"/>
      <c r="K425" s="565">
        <f t="shared" si="22"/>
        <v>0.16666666666666666</v>
      </c>
      <c r="L425" s="649">
        <v>6000</v>
      </c>
    </row>
    <row r="426" spans="1:12" ht="14.25" customHeight="1">
      <c r="A426" s="771"/>
      <c r="B426" s="859" t="s">
        <v>350</v>
      </c>
      <c r="C426" s="858"/>
      <c r="D426" s="858"/>
      <c r="E426" s="858"/>
      <c r="F426" s="860"/>
      <c r="G426" s="438"/>
      <c r="H426" s="179"/>
      <c r="I426" s="520"/>
      <c r="J426" s="520"/>
      <c r="K426" s="520"/>
      <c r="L426" s="520"/>
    </row>
    <row r="427" spans="1:12" ht="14.25" customHeight="1">
      <c r="A427" s="439">
        <v>72000027144</v>
      </c>
      <c r="B427" s="877" t="s">
        <v>351</v>
      </c>
      <c r="C427" s="878"/>
      <c r="D427" s="878"/>
      <c r="E427" s="878"/>
      <c r="F427" s="879"/>
      <c r="G427" s="424">
        <f>H427/1.2</f>
        <v>1333.3333333333335</v>
      </c>
      <c r="H427" s="663">
        <v>1600</v>
      </c>
      <c r="I427" s="740"/>
      <c r="J427" s="740"/>
      <c r="K427" s="565">
        <f>(H427-L427)/L427</f>
        <v>0.45454545454545453</v>
      </c>
      <c r="L427" s="654">
        <v>1100</v>
      </c>
    </row>
    <row r="428" spans="1:12" ht="14.25" customHeight="1">
      <c r="A428" s="440">
        <v>72000027183</v>
      </c>
      <c r="B428" s="877" t="s">
        <v>352</v>
      </c>
      <c r="C428" s="878"/>
      <c r="D428" s="878"/>
      <c r="E428" s="878"/>
      <c r="F428" s="879"/>
      <c r="G428" s="424">
        <f t="shared" ref="G428:G439" si="23">H428/1.2</f>
        <v>1333.3333333333335</v>
      </c>
      <c r="H428" s="663">
        <v>1600</v>
      </c>
      <c r="I428" s="740"/>
      <c r="J428" s="740"/>
      <c r="K428" s="565">
        <f t="shared" ref="K428:K438" si="24">(H428-L428)/L428</f>
        <v>0.45454545454545453</v>
      </c>
      <c r="L428" s="654">
        <v>1100</v>
      </c>
    </row>
    <row r="429" spans="1:12" ht="14.25" customHeight="1">
      <c r="A429" s="439">
        <v>72000027222</v>
      </c>
      <c r="B429" s="14" t="s">
        <v>508</v>
      </c>
      <c r="C429" s="15"/>
      <c r="D429" s="15"/>
      <c r="E429" s="15"/>
      <c r="F429" s="16"/>
      <c r="G429" s="424">
        <f t="shared" si="23"/>
        <v>1458.3333333333335</v>
      </c>
      <c r="H429" s="663">
        <v>1750</v>
      </c>
      <c r="I429" s="740"/>
      <c r="J429" s="740"/>
      <c r="K429" s="565">
        <f t="shared" si="24"/>
        <v>0.59090909090909094</v>
      </c>
      <c r="L429" s="654">
        <v>1100</v>
      </c>
    </row>
    <row r="430" spans="1:12" ht="14.25" customHeight="1">
      <c r="A430" s="441">
        <v>12000025965</v>
      </c>
      <c r="B430" s="877" t="s">
        <v>353</v>
      </c>
      <c r="C430" s="878"/>
      <c r="D430" s="878"/>
      <c r="E430" s="878"/>
      <c r="F430" s="879"/>
      <c r="G430" s="424">
        <f t="shared" si="23"/>
        <v>1583.3333333333335</v>
      </c>
      <c r="H430" s="437">
        <v>1900</v>
      </c>
      <c r="I430" s="741"/>
      <c r="J430" s="741"/>
      <c r="K430" s="565"/>
      <c r="L430" s="654"/>
    </row>
    <row r="431" spans="1:12" ht="14.25" customHeight="1">
      <c r="A431" s="439">
        <v>71000050367</v>
      </c>
      <c r="B431" s="877" t="s">
        <v>439</v>
      </c>
      <c r="C431" s="878"/>
      <c r="D431" s="878"/>
      <c r="E431" s="878"/>
      <c r="F431" s="879"/>
      <c r="G431" s="424">
        <f t="shared" si="23"/>
        <v>416.66666666666669</v>
      </c>
      <c r="H431" s="662">
        <v>500</v>
      </c>
      <c r="I431" s="738"/>
      <c r="J431" s="738"/>
      <c r="K431" s="565">
        <f t="shared" si="24"/>
        <v>0.51515151515151514</v>
      </c>
      <c r="L431" s="651">
        <v>330</v>
      </c>
    </row>
    <row r="432" spans="1:12" ht="14.25" customHeight="1">
      <c r="A432" s="441">
        <v>71000249762</v>
      </c>
      <c r="B432" s="877" t="s">
        <v>354</v>
      </c>
      <c r="C432" s="878"/>
      <c r="D432" s="878"/>
      <c r="E432" s="878"/>
      <c r="F432" s="879"/>
      <c r="G432" s="424">
        <f t="shared" si="23"/>
        <v>5166.666666666667</v>
      </c>
      <c r="H432" s="662">
        <v>6200</v>
      </c>
      <c r="I432" s="738"/>
      <c r="J432" s="738"/>
      <c r="K432" s="565">
        <f t="shared" si="24"/>
        <v>0.19230769230769232</v>
      </c>
      <c r="L432" s="651">
        <v>5200</v>
      </c>
    </row>
    <row r="433" spans="1:12" ht="14.25" customHeight="1">
      <c r="A433" s="441">
        <v>71000249765</v>
      </c>
      <c r="B433" s="877" t="s">
        <v>355</v>
      </c>
      <c r="C433" s="878"/>
      <c r="D433" s="878"/>
      <c r="E433" s="878"/>
      <c r="F433" s="879"/>
      <c r="G433" s="424">
        <f t="shared" si="23"/>
        <v>5000</v>
      </c>
      <c r="H433" s="662">
        <v>6000</v>
      </c>
      <c r="I433" s="738"/>
      <c r="J433" s="738"/>
      <c r="K433" s="565">
        <f t="shared" si="24"/>
        <v>0.15384615384615385</v>
      </c>
      <c r="L433" s="651">
        <v>5200</v>
      </c>
    </row>
    <row r="434" spans="1:12" ht="14.25" customHeight="1">
      <c r="A434" s="441">
        <v>71000249766</v>
      </c>
      <c r="B434" s="877" t="s">
        <v>356</v>
      </c>
      <c r="C434" s="878"/>
      <c r="D434" s="878"/>
      <c r="E434" s="878"/>
      <c r="F434" s="879"/>
      <c r="G434" s="424">
        <f t="shared" si="23"/>
        <v>4833.3333333333339</v>
      </c>
      <c r="H434" s="662">
        <v>5800</v>
      </c>
      <c r="I434" s="738"/>
      <c r="J434" s="738"/>
      <c r="K434" s="565">
        <f t="shared" si="24"/>
        <v>0.38095238095238093</v>
      </c>
      <c r="L434" s="651">
        <v>4200</v>
      </c>
    </row>
    <row r="435" spans="1:12" ht="14.25" customHeight="1">
      <c r="A435" s="441">
        <v>71000049763</v>
      </c>
      <c r="B435" s="877" t="s">
        <v>357</v>
      </c>
      <c r="C435" s="878"/>
      <c r="D435" s="878"/>
      <c r="E435" s="878"/>
      <c r="F435" s="879"/>
      <c r="G435" s="424">
        <f t="shared" si="23"/>
        <v>6666.666666666667</v>
      </c>
      <c r="H435" s="662">
        <v>8000</v>
      </c>
      <c r="I435" s="738"/>
      <c r="J435" s="738"/>
      <c r="K435" s="565">
        <f t="shared" si="24"/>
        <v>3.896103896103896E-2</v>
      </c>
      <c r="L435" s="651">
        <v>7700</v>
      </c>
    </row>
    <row r="436" spans="1:12" ht="14.25" customHeight="1">
      <c r="A436" s="439">
        <v>71000049887</v>
      </c>
      <c r="B436" s="877" t="s">
        <v>358</v>
      </c>
      <c r="C436" s="878"/>
      <c r="D436" s="878"/>
      <c r="E436" s="878"/>
      <c r="F436" s="879"/>
      <c r="G436" s="424">
        <f t="shared" si="23"/>
        <v>5833.3333333333339</v>
      </c>
      <c r="H436" s="662">
        <v>7000</v>
      </c>
      <c r="I436" s="738"/>
      <c r="J436" s="738"/>
      <c r="K436" s="565">
        <f t="shared" si="24"/>
        <v>0.34615384615384615</v>
      </c>
      <c r="L436" s="651">
        <v>5200</v>
      </c>
    </row>
    <row r="437" spans="1:12" ht="14.25" customHeight="1">
      <c r="A437" s="441">
        <v>12000026621</v>
      </c>
      <c r="B437" s="877" t="s">
        <v>509</v>
      </c>
      <c r="C437" s="878"/>
      <c r="D437" s="878"/>
      <c r="E437" s="878"/>
      <c r="F437" s="879"/>
      <c r="G437" s="424">
        <f t="shared" si="23"/>
        <v>708.33333333333337</v>
      </c>
      <c r="H437" s="442">
        <v>850</v>
      </c>
      <c r="I437" s="742"/>
      <c r="J437" s="742"/>
      <c r="K437" s="565"/>
      <c r="L437" s="651"/>
    </row>
    <row r="438" spans="1:12" ht="14.25" customHeight="1">
      <c r="A438" s="441">
        <v>12000026622</v>
      </c>
      <c r="B438" s="877" t="s">
        <v>510</v>
      </c>
      <c r="C438" s="878"/>
      <c r="D438" s="878"/>
      <c r="E438" s="878"/>
      <c r="F438" s="879"/>
      <c r="G438" s="424">
        <f t="shared" si="23"/>
        <v>358.33333333333337</v>
      </c>
      <c r="H438" s="662">
        <v>430</v>
      </c>
      <c r="I438" s="738"/>
      <c r="J438" s="738"/>
      <c r="K438" s="565">
        <f t="shared" si="24"/>
        <v>0.30303030303030304</v>
      </c>
      <c r="L438" s="651">
        <v>330</v>
      </c>
    </row>
    <row r="439" spans="1:12" ht="14.25" customHeight="1">
      <c r="A439" s="774">
        <v>12000026623</v>
      </c>
      <c r="B439" s="1103" t="s">
        <v>511</v>
      </c>
      <c r="C439" s="1104"/>
      <c r="D439" s="1104"/>
      <c r="E439" s="1104"/>
      <c r="F439" s="1105"/>
      <c r="G439" s="218">
        <f t="shared" si="23"/>
        <v>458.33333333333337</v>
      </c>
      <c r="H439" s="775">
        <v>550</v>
      </c>
      <c r="I439" s="742"/>
      <c r="J439" s="742"/>
      <c r="K439" s="565"/>
      <c r="L439" s="651"/>
    </row>
    <row r="440" spans="1:12" ht="14.25" customHeight="1">
      <c r="A440" s="234"/>
      <c r="B440" s="966" t="s">
        <v>129</v>
      </c>
      <c r="C440" s="949"/>
      <c r="D440" s="949"/>
      <c r="E440" s="949"/>
      <c r="F440" s="950"/>
      <c r="G440" s="167"/>
      <c r="H440" s="150"/>
      <c r="I440" s="150"/>
      <c r="J440" s="150"/>
      <c r="K440" s="150"/>
      <c r="L440" s="150"/>
    </row>
    <row r="441" spans="1:12" ht="14.25" customHeight="1">
      <c r="A441" s="237">
        <v>71000002602</v>
      </c>
      <c r="B441" s="896" t="s">
        <v>36</v>
      </c>
      <c r="C441" s="897"/>
      <c r="D441" s="897"/>
      <c r="E441" s="897"/>
      <c r="F441" s="898"/>
      <c r="G441" s="424">
        <f>H441/1.2</f>
        <v>10333.333333333334</v>
      </c>
      <c r="H441" s="103">
        <v>12400</v>
      </c>
      <c r="I441" s="727"/>
      <c r="J441" s="727"/>
      <c r="K441" s="494"/>
      <c r="L441" s="494"/>
    </row>
    <row r="442" spans="1:12" ht="14.25" customHeight="1">
      <c r="A442" s="242">
        <v>71000002601</v>
      </c>
      <c r="B442" s="867" t="s">
        <v>37</v>
      </c>
      <c r="C442" s="868"/>
      <c r="D442" s="868"/>
      <c r="E442" s="868"/>
      <c r="F442" s="869"/>
      <c r="G442" s="218">
        <f>H442/1.2</f>
        <v>11416.666666666668</v>
      </c>
      <c r="H442" s="97">
        <v>13700</v>
      </c>
      <c r="I442" s="750"/>
      <c r="J442" s="750"/>
      <c r="K442" s="150"/>
      <c r="L442" s="150"/>
    </row>
    <row r="443" spans="1:12" ht="14.25" customHeight="1">
      <c r="A443" s="234"/>
      <c r="B443" s="966" t="s">
        <v>130</v>
      </c>
      <c r="C443" s="949"/>
      <c r="D443" s="949"/>
      <c r="E443" s="949"/>
      <c r="F443" s="950"/>
      <c r="G443" s="235"/>
      <c r="H443" s="150"/>
      <c r="I443" s="150"/>
      <c r="J443" s="150"/>
      <c r="K443" s="150"/>
      <c r="L443" s="150"/>
    </row>
    <row r="444" spans="1:12" ht="14.25" customHeight="1">
      <c r="A444" s="131">
        <v>21000019587</v>
      </c>
      <c r="B444" s="896" t="s">
        <v>131</v>
      </c>
      <c r="C444" s="897"/>
      <c r="D444" s="897"/>
      <c r="E444" s="897"/>
      <c r="F444" s="898"/>
      <c r="G444" s="424">
        <f>H444/1.2</f>
        <v>24916.666666666668</v>
      </c>
      <c r="H444" s="103">
        <v>29900</v>
      </c>
      <c r="I444" s="727"/>
      <c r="J444" s="727"/>
      <c r="K444" s="494"/>
      <c r="L444" s="494"/>
    </row>
    <row r="445" spans="1:12" ht="14.25" customHeight="1">
      <c r="A445" s="143">
        <v>21000019588</v>
      </c>
      <c r="B445" s="867" t="s">
        <v>132</v>
      </c>
      <c r="C445" s="868"/>
      <c r="D445" s="868"/>
      <c r="E445" s="868"/>
      <c r="F445" s="869"/>
      <c r="G445" s="218">
        <f>H445/1.2</f>
        <v>27416.666666666668</v>
      </c>
      <c r="H445" s="135">
        <v>32900</v>
      </c>
      <c r="I445" s="727"/>
      <c r="J445" s="727"/>
      <c r="K445" s="494"/>
      <c r="L445" s="494"/>
    </row>
    <row r="446" spans="1:12" ht="14.25" customHeight="1" thickBot="1">
      <c r="A446" s="579"/>
      <c r="B446" s="944"/>
      <c r="C446" s="944"/>
      <c r="D446" s="944"/>
      <c r="E446" s="944"/>
      <c r="F446" s="944"/>
      <c r="G446" s="881">
        <v>43862</v>
      </c>
      <c r="H446" s="881"/>
      <c r="I446" s="749"/>
      <c r="J446" s="749"/>
      <c r="K446" s="146"/>
      <c r="L446" s="146"/>
    </row>
    <row r="447" spans="1:12" ht="14.25" customHeight="1">
      <c r="A447" s="147" t="s">
        <v>92</v>
      </c>
      <c r="B447" s="890" t="s">
        <v>1159</v>
      </c>
      <c r="C447" s="891"/>
      <c r="D447" s="891"/>
      <c r="E447" s="891"/>
      <c r="F447" s="892"/>
      <c r="G447" s="830" t="s">
        <v>138</v>
      </c>
      <c r="H447" s="831"/>
      <c r="I447" s="718"/>
      <c r="J447" s="718"/>
      <c r="K447" s="719"/>
      <c r="L447" s="78"/>
    </row>
    <row r="448" spans="1:12" ht="14.25" customHeight="1" thickBot="1">
      <c r="A448" s="79"/>
      <c r="B448" s="951" t="s">
        <v>630</v>
      </c>
      <c r="C448" s="952"/>
      <c r="D448" s="952"/>
      <c r="E448" s="952"/>
      <c r="F448" s="953"/>
      <c r="G448" s="148" t="s">
        <v>139</v>
      </c>
      <c r="H448" s="149" t="s">
        <v>828</v>
      </c>
      <c r="I448" s="750"/>
      <c r="J448" s="750"/>
      <c r="K448" s="150"/>
      <c r="L448" s="150"/>
    </row>
    <row r="449" spans="1:12" ht="14.25" customHeight="1">
      <c r="A449" s="269"/>
      <c r="B449" s="966" t="s">
        <v>1160</v>
      </c>
      <c r="C449" s="949"/>
      <c r="D449" s="949"/>
      <c r="E449" s="949"/>
      <c r="F449" s="950"/>
      <c r="G449" s="270"/>
      <c r="H449" s="271"/>
      <c r="I449" s="520"/>
      <c r="J449" s="520"/>
      <c r="K449" s="520"/>
      <c r="L449" s="520"/>
    </row>
    <row r="450" spans="1:12" ht="14.25" customHeight="1">
      <c r="A450" s="139">
        <v>21000801238</v>
      </c>
      <c r="B450" s="1031" t="s">
        <v>363</v>
      </c>
      <c r="C450" s="1032"/>
      <c r="D450" s="1032"/>
      <c r="E450" s="1032"/>
      <c r="F450" s="1033"/>
      <c r="G450" s="127">
        <f>H450/1.2</f>
        <v>14916.666666666668</v>
      </c>
      <c r="H450" s="103">
        <v>17900</v>
      </c>
      <c r="I450" s="727"/>
      <c r="J450" s="727"/>
      <c r="K450" s="494"/>
      <c r="L450" s="494"/>
    </row>
    <row r="451" spans="1:12" ht="14.25" customHeight="1">
      <c r="A451" s="139">
        <v>21000801240</v>
      </c>
      <c r="B451" s="1031" t="s">
        <v>364</v>
      </c>
      <c r="C451" s="1032"/>
      <c r="D451" s="1032"/>
      <c r="E451" s="1032"/>
      <c r="F451" s="1033"/>
      <c r="G451" s="127">
        <f>H451/1.2</f>
        <v>16250</v>
      </c>
      <c r="H451" s="103">
        <v>19500</v>
      </c>
      <c r="I451" s="727"/>
      <c r="J451" s="727"/>
      <c r="K451" s="494"/>
      <c r="L451" s="494"/>
    </row>
    <row r="452" spans="1:12" ht="14.25" customHeight="1">
      <c r="A452" s="143">
        <v>21000001696</v>
      </c>
      <c r="B452" s="867" t="s">
        <v>365</v>
      </c>
      <c r="C452" s="868"/>
      <c r="D452" s="868"/>
      <c r="E452" s="868"/>
      <c r="F452" s="869"/>
      <c r="G452" s="127">
        <f>H452/1.2</f>
        <v>19916.666666666668</v>
      </c>
      <c r="H452" s="135">
        <v>23900</v>
      </c>
      <c r="I452" s="727"/>
      <c r="J452" s="727"/>
      <c r="K452" s="494"/>
      <c r="L452" s="494"/>
    </row>
    <row r="453" spans="1:12" ht="14.25" customHeight="1">
      <c r="A453" s="184"/>
      <c r="B453" s="936" t="s">
        <v>1161</v>
      </c>
      <c r="C453" s="936"/>
      <c r="D453" s="936"/>
      <c r="E453" s="936"/>
      <c r="F453" s="936"/>
      <c r="G453" s="185"/>
      <c r="H453" s="252"/>
      <c r="I453" s="518"/>
      <c r="J453" s="518"/>
      <c r="K453" s="733"/>
      <c r="L453" s="518"/>
    </row>
    <row r="454" spans="1:12" ht="14.25" customHeight="1">
      <c r="A454" s="124">
        <v>21000001909</v>
      </c>
      <c r="B454" s="864" t="s">
        <v>1112</v>
      </c>
      <c r="C454" s="865"/>
      <c r="D454" s="865"/>
      <c r="E454" s="865"/>
      <c r="F454" s="866"/>
      <c r="G454" s="260">
        <f>H454/1.2</f>
        <v>33250</v>
      </c>
      <c r="H454" s="120">
        <v>39900</v>
      </c>
      <c r="I454" s="723"/>
      <c r="J454" s="723"/>
      <c r="K454" s="498" t="s">
        <v>893</v>
      </c>
      <c r="L454" s="503"/>
    </row>
    <row r="455" spans="1:12" ht="14.25" customHeight="1">
      <c r="A455" s="121"/>
      <c r="B455" s="985" t="s">
        <v>429</v>
      </c>
      <c r="C455" s="985"/>
      <c r="D455" s="985"/>
      <c r="E455" s="985"/>
      <c r="F455" s="985"/>
      <c r="G455" s="247"/>
      <c r="H455" s="504"/>
      <c r="I455" s="480"/>
      <c r="J455" s="480"/>
      <c r="K455" s="767"/>
      <c r="L455" s="480"/>
    </row>
    <row r="456" spans="1:12" ht="14.25" customHeight="1">
      <c r="A456" s="249">
        <v>71000000107</v>
      </c>
      <c r="B456" s="957" t="s">
        <v>631</v>
      </c>
      <c r="C456" s="958"/>
      <c r="D456" s="958"/>
      <c r="E456" s="958"/>
      <c r="F456" s="959"/>
      <c r="G456" s="170">
        <f>H456/1.2</f>
        <v>22500</v>
      </c>
      <c r="H456" s="129">
        <v>27000</v>
      </c>
      <c r="I456" s="732"/>
      <c r="J456" s="732"/>
      <c r="K456" s="503"/>
      <c r="L456" s="503"/>
    </row>
    <row r="457" spans="1:12" ht="14.25" customHeight="1">
      <c r="A457" s="250">
        <v>71000000093</v>
      </c>
      <c r="B457" s="957" t="s">
        <v>632</v>
      </c>
      <c r="C457" s="958"/>
      <c r="D457" s="958"/>
      <c r="E457" s="958"/>
      <c r="F457" s="959"/>
      <c r="G457" s="170">
        <f>H457/1.2</f>
        <v>37166.666666666672</v>
      </c>
      <c r="H457" s="130">
        <v>44600</v>
      </c>
      <c r="I457" s="727"/>
      <c r="J457" s="727"/>
      <c r="K457" s="494"/>
      <c r="L457" s="494"/>
    </row>
    <row r="458" spans="1:12" ht="14.25" customHeight="1">
      <c r="A458" s="169">
        <v>71000000492</v>
      </c>
      <c r="B458" s="884" t="s">
        <v>633</v>
      </c>
      <c r="C458" s="885"/>
      <c r="D458" s="885"/>
      <c r="E458" s="885"/>
      <c r="F458" s="886"/>
      <c r="G458" s="170">
        <f>H458/1.2</f>
        <v>51333.333333333336</v>
      </c>
      <c r="H458" s="114">
        <v>61600</v>
      </c>
      <c r="I458" s="732"/>
      <c r="J458" s="732"/>
      <c r="K458" s="503"/>
      <c r="L458" s="503"/>
    </row>
    <row r="459" spans="1:12" ht="14.25" customHeight="1">
      <c r="A459" s="250">
        <v>71000000259</v>
      </c>
      <c r="B459" s="957" t="s">
        <v>634</v>
      </c>
      <c r="C459" s="958"/>
      <c r="D459" s="958"/>
      <c r="E459" s="958"/>
      <c r="F459" s="959"/>
      <c r="G459" s="170">
        <f>H459/1.2</f>
        <v>64833.333333333336</v>
      </c>
      <c r="H459" s="129">
        <v>77800</v>
      </c>
      <c r="I459" s="732"/>
      <c r="J459" s="732"/>
      <c r="K459" s="503"/>
      <c r="L459" s="503"/>
    </row>
    <row r="460" spans="1:12" ht="14.25" customHeight="1">
      <c r="A460" s="236">
        <v>71000000939</v>
      </c>
      <c r="B460" s="896" t="s">
        <v>635</v>
      </c>
      <c r="C460" s="897"/>
      <c r="D460" s="897"/>
      <c r="E460" s="897"/>
      <c r="F460" s="898"/>
      <c r="G460" s="170">
        <f>H460/1.2</f>
        <v>52333.333333333336</v>
      </c>
      <c r="H460" s="91">
        <v>62800</v>
      </c>
      <c r="I460" s="722"/>
      <c r="J460" s="722"/>
      <c r="K460" s="502"/>
      <c r="L460" s="502"/>
    </row>
    <row r="461" spans="1:12" ht="14.25" customHeight="1">
      <c r="A461" s="184"/>
      <c r="B461" s="936" t="s">
        <v>636</v>
      </c>
      <c r="C461" s="936"/>
      <c r="D461" s="936"/>
      <c r="E461" s="936"/>
      <c r="F461" s="936"/>
      <c r="G461" s="185"/>
      <c r="H461" s="252"/>
      <c r="I461" s="518"/>
      <c r="J461" s="518"/>
      <c r="K461" s="733"/>
      <c r="L461" s="518"/>
    </row>
    <row r="462" spans="1:12" ht="14.25" customHeight="1">
      <c r="A462" s="131">
        <v>21000801318</v>
      </c>
      <c r="B462" s="941" t="s">
        <v>423</v>
      </c>
      <c r="C462" s="942"/>
      <c r="D462" s="942"/>
      <c r="E462" s="942"/>
      <c r="F462" s="943"/>
      <c r="G462" s="170">
        <f>H462/1.2</f>
        <v>40833.333333333336</v>
      </c>
      <c r="H462" s="130">
        <v>49000</v>
      </c>
      <c r="I462" s="727"/>
      <c r="J462" s="727"/>
      <c r="K462" s="494"/>
      <c r="L462" s="494"/>
    </row>
    <row r="463" spans="1:12" ht="14.25" customHeight="1">
      <c r="A463" s="245">
        <v>21000801317</v>
      </c>
      <c r="B463" s="1015" t="s">
        <v>424</v>
      </c>
      <c r="C463" s="1016"/>
      <c r="D463" s="1016"/>
      <c r="E463" s="1016"/>
      <c r="F463" s="1017"/>
      <c r="G463" s="170">
        <f>H463/1.2</f>
        <v>69166.666666666672</v>
      </c>
      <c r="H463" s="129">
        <v>83000</v>
      </c>
      <c r="I463" s="732"/>
      <c r="J463" s="732"/>
      <c r="K463" s="503"/>
      <c r="L463" s="503"/>
    </row>
    <row r="464" spans="1:12" ht="14.25" customHeight="1">
      <c r="A464" s="54"/>
      <c r="B464" s="1022" t="s">
        <v>637</v>
      </c>
      <c r="C464" s="1022"/>
      <c r="D464" s="1022"/>
      <c r="E464" s="1022"/>
      <c r="F464" s="1023"/>
      <c r="G464" s="167"/>
      <c r="H464" s="55"/>
      <c r="I464" s="527"/>
      <c r="J464" s="527"/>
      <c r="K464" s="527"/>
      <c r="L464" s="527"/>
    </row>
    <row r="465" spans="1:12" ht="14.25" customHeight="1">
      <c r="A465" s="612">
        <v>21000003668</v>
      </c>
      <c r="B465" s="861" t="s">
        <v>1035</v>
      </c>
      <c r="C465" s="862"/>
      <c r="D465" s="862"/>
      <c r="E465" s="862"/>
      <c r="F465" s="863"/>
      <c r="G465" s="187">
        <f>H465/1.2</f>
        <v>33250</v>
      </c>
      <c r="H465" s="104">
        <v>39900</v>
      </c>
      <c r="I465" s="751"/>
      <c r="J465" s="751"/>
      <c r="K465" s="496" t="s">
        <v>893</v>
      </c>
      <c r="L465" s="494"/>
    </row>
    <row r="466" spans="1:12" ht="14.25" customHeight="1">
      <c r="A466" s="492">
        <v>21000000541</v>
      </c>
      <c r="B466" s="1024" t="s">
        <v>638</v>
      </c>
      <c r="C466" s="1025"/>
      <c r="D466" s="1025"/>
      <c r="E466" s="1025"/>
      <c r="F466" s="1026"/>
      <c r="G466" s="170">
        <f>H466/1.2</f>
        <v>33250</v>
      </c>
      <c r="H466" s="103">
        <v>39900</v>
      </c>
      <c r="I466" s="727"/>
      <c r="J466" s="727"/>
      <c r="K466" s="494"/>
      <c r="L466" s="494"/>
    </row>
    <row r="467" spans="1:12" ht="14.25" customHeight="1">
      <c r="A467" s="492">
        <v>21000000542</v>
      </c>
      <c r="B467" s="1024" t="s">
        <v>639</v>
      </c>
      <c r="C467" s="1025"/>
      <c r="D467" s="1025"/>
      <c r="E467" s="1025"/>
      <c r="F467" s="1026"/>
      <c r="G467" s="170">
        <f t="shared" ref="G467:G473" si="25">H467/1.2</f>
        <v>46583.333333333336</v>
      </c>
      <c r="H467" s="103">
        <v>55900</v>
      </c>
      <c r="I467" s="727"/>
      <c r="J467" s="727"/>
      <c r="K467" s="494"/>
      <c r="L467" s="494"/>
    </row>
    <row r="468" spans="1:12" ht="14.25" customHeight="1">
      <c r="A468" s="492">
        <v>21000000543</v>
      </c>
      <c r="B468" s="1024" t="s">
        <v>640</v>
      </c>
      <c r="C468" s="1025"/>
      <c r="D468" s="1025"/>
      <c r="E468" s="1025"/>
      <c r="F468" s="1026"/>
      <c r="G468" s="170">
        <f t="shared" si="25"/>
        <v>38250</v>
      </c>
      <c r="H468" s="103">
        <v>45900</v>
      </c>
      <c r="I468" s="727"/>
      <c r="J468" s="727"/>
      <c r="K468" s="494"/>
      <c r="L468" s="494"/>
    </row>
    <row r="469" spans="1:12" ht="14.25" customHeight="1">
      <c r="A469" s="492">
        <v>21000000545</v>
      </c>
      <c r="B469" s="1024" t="s">
        <v>641</v>
      </c>
      <c r="C469" s="1025"/>
      <c r="D469" s="1025"/>
      <c r="E469" s="1025"/>
      <c r="F469" s="1026"/>
      <c r="G469" s="170">
        <f t="shared" si="25"/>
        <v>29916.666666666668</v>
      </c>
      <c r="H469" s="103">
        <v>35900</v>
      </c>
      <c r="I469" s="727"/>
      <c r="J469" s="727"/>
      <c r="K469" s="494"/>
      <c r="L469" s="494"/>
    </row>
    <row r="470" spans="1:12" ht="14.25" customHeight="1">
      <c r="A470" s="827">
        <v>21000000818</v>
      </c>
      <c r="B470" s="1024" t="s">
        <v>925</v>
      </c>
      <c r="C470" s="1025"/>
      <c r="D470" s="1025"/>
      <c r="E470" s="1025"/>
      <c r="F470" s="1026"/>
      <c r="G470" s="170">
        <f>H470/1.2</f>
        <v>49916.666666666672</v>
      </c>
      <c r="H470" s="103">
        <v>59900</v>
      </c>
      <c r="I470" s="727"/>
      <c r="J470" s="727"/>
      <c r="K470" s="494"/>
      <c r="L470" s="494"/>
    </row>
    <row r="471" spans="1:12" ht="14.25" customHeight="1">
      <c r="A471" s="612">
        <v>21000001871</v>
      </c>
      <c r="B471" s="861" t="s">
        <v>926</v>
      </c>
      <c r="C471" s="862"/>
      <c r="D471" s="862"/>
      <c r="E471" s="862"/>
      <c r="F471" s="863"/>
      <c r="G471" s="187">
        <f t="shared" si="25"/>
        <v>53250</v>
      </c>
      <c r="H471" s="104">
        <v>63900</v>
      </c>
      <c r="I471" s="751"/>
      <c r="J471" s="751"/>
      <c r="K471" s="496"/>
      <c r="L471" s="496"/>
    </row>
    <row r="472" spans="1:12" ht="14.25" customHeight="1">
      <c r="A472" s="492">
        <v>21000000548</v>
      </c>
      <c r="B472" s="1024" t="s">
        <v>642</v>
      </c>
      <c r="C472" s="1025"/>
      <c r="D472" s="1025"/>
      <c r="E472" s="1025"/>
      <c r="F472" s="1026"/>
      <c r="G472" s="170">
        <f t="shared" si="25"/>
        <v>12916.666666666668</v>
      </c>
      <c r="H472" s="103">
        <v>15500</v>
      </c>
      <c r="I472" s="727"/>
      <c r="J472" s="727"/>
      <c r="K472" s="494"/>
      <c r="L472" s="494"/>
    </row>
    <row r="473" spans="1:12" ht="14.25" customHeight="1">
      <c r="A473" s="254">
        <v>11000001144</v>
      </c>
      <c r="B473" s="1052" t="s">
        <v>360</v>
      </c>
      <c r="C473" s="1053"/>
      <c r="D473" s="1053"/>
      <c r="E473" s="1053"/>
      <c r="F473" s="1054"/>
      <c r="G473" s="170">
        <f t="shared" si="25"/>
        <v>7333.3333333333339</v>
      </c>
      <c r="H473" s="97">
        <v>8800</v>
      </c>
      <c r="I473" s="750"/>
      <c r="J473" s="750"/>
      <c r="K473" s="150"/>
      <c r="L473" s="150"/>
    </row>
    <row r="474" spans="1:12" ht="14.25" customHeight="1">
      <c r="A474" s="56"/>
      <c r="B474" s="1021" t="s">
        <v>643</v>
      </c>
      <c r="C474" s="1022"/>
      <c r="D474" s="1022"/>
      <c r="E474" s="1022"/>
      <c r="F474" s="1023"/>
      <c r="G474" s="57"/>
      <c r="H474" s="58"/>
      <c r="I474" s="527"/>
      <c r="J474" s="527"/>
      <c r="K474" s="527"/>
      <c r="L474" s="527"/>
    </row>
    <row r="475" spans="1:12" ht="14.25" customHeight="1">
      <c r="A475" s="128">
        <v>21000001615</v>
      </c>
      <c r="B475" s="1037" t="s">
        <v>1075</v>
      </c>
      <c r="C475" s="1038"/>
      <c r="D475" s="1038"/>
      <c r="E475" s="1038"/>
      <c r="F475" s="1039"/>
      <c r="G475" s="187">
        <f>H475/1.2</f>
        <v>79166.666666666672</v>
      </c>
      <c r="H475" s="104">
        <v>95000</v>
      </c>
      <c r="I475" s="751"/>
      <c r="J475" s="751"/>
      <c r="K475" s="496" t="s">
        <v>893</v>
      </c>
      <c r="L475" s="494"/>
    </row>
    <row r="476" spans="1:12" ht="14.25" customHeight="1">
      <c r="A476" s="131">
        <v>21000001591</v>
      </c>
      <c r="B476" s="893" t="s">
        <v>1076</v>
      </c>
      <c r="C476" s="894"/>
      <c r="D476" s="894"/>
      <c r="E476" s="894"/>
      <c r="F476" s="895"/>
      <c r="G476" s="127">
        <f t="shared" ref="G476:G483" si="26">H476/1.2</f>
        <v>74916.666666666672</v>
      </c>
      <c r="H476" s="103">
        <v>89900</v>
      </c>
      <c r="I476" s="727"/>
      <c r="J476" s="727"/>
      <c r="K476" s="494"/>
      <c r="L476" s="494"/>
    </row>
    <row r="477" spans="1:12" ht="14.25" customHeight="1">
      <c r="A477" s="612">
        <v>21000080406</v>
      </c>
      <c r="B477" s="861" t="s">
        <v>927</v>
      </c>
      <c r="C477" s="862"/>
      <c r="D477" s="862"/>
      <c r="E477" s="862"/>
      <c r="F477" s="863"/>
      <c r="G477" s="187">
        <f>H477/1.2</f>
        <v>56583.333333333336</v>
      </c>
      <c r="H477" s="104">
        <v>67900</v>
      </c>
      <c r="I477" s="751"/>
      <c r="J477" s="751"/>
      <c r="K477" s="496"/>
      <c r="L477" s="496"/>
    </row>
    <row r="478" spans="1:12" ht="14.25" customHeight="1">
      <c r="A478" s="492">
        <v>21000080401</v>
      </c>
      <c r="B478" s="1024" t="s">
        <v>644</v>
      </c>
      <c r="C478" s="1025"/>
      <c r="D478" s="1025"/>
      <c r="E478" s="1025"/>
      <c r="F478" s="1026"/>
      <c r="G478" s="127">
        <f t="shared" si="26"/>
        <v>56583.333333333336</v>
      </c>
      <c r="H478" s="103">
        <v>67900</v>
      </c>
      <c r="I478" s="727"/>
      <c r="J478" s="727"/>
      <c r="K478" s="494"/>
      <c r="L478" s="494"/>
    </row>
    <row r="479" spans="1:12" ht="14.25" customHeight="1">
      <c r="A479" s="492">
        <v>21000080402</v>
      </c>
      <c r="B479" s="1024" t="s">
        <v>645</v>
      </c>
      <c r="C479" s="1025"/>
      <c r="D479" s="1025"/>
      <c r="E479" s="1025"/>
      <c r="F479" s="1026"/>
      <c r="G479" s="127">
        <f t="shared" si="26"/>
        <v>64083.333333333336</v>
      </c>
      <c r="H479" s="103">
        <v>76900</v>
      </c>
      <c r="I479" s="727"/>
      <c r="J479" s="727"/>
      <c r="K479" s="494"/>
      <c r="L479" s="494"/>
    </row>
    <row r="480" spans="1:12" ht="14.25" customHeight="1">
      <c r="A480" s="492">
        <v>21000080411</v>
      </c>
      <c r="B480" s="1024" t="s">
        <v>646</v>
      </c>
      <c r="C480" s="1025"/>
      <c r="D480" s="1025"/>
      <c r="E480" s="1025"/>
      <c r="F480" s="1026"/>
      <c r="G480" s="127">
        <f t="shared" si="26"/>
        <v>47916.666666666672</v>
      </c>
      <c r="H480" s="103">
        <v>57500</v>
      </c>
      <c r="I480" s="727"/>
      <c r="J480" s="727"/>
      <c r="K480" s="494"/>
      <c r="L480" s="494"/>
    </row>
    <row r="481" spans="1:12" ht="14.25" customHeight="1">
      <c r="A481" s="827">
        <v>21000001738</v>
      </c>
      <c r="B481" s="1024" t="s">
        <v>928</v>
      </c>
      <c r="C481" s="1025"/>
      <c r="D481" s="1025"/>
      <c r="E481" s="1025"/>
      <c r="F481" s="1026"/>
      <c r="G481" s="127">
        <f>H481/1.2</f>
        <v>88250</v>
      </c>
      <c r="H481" s="103">
        <v>105900</v>
      </c>
      <c r="I481" s="727"/>
      <c r="J481" s="727"/>
      <c r="K481" s="494"/>
      <c r="L481" s="494"/>
    </row>
    <row r="482" spans="1:12" ht="14.25" customHeight="1">
      <c r="A482" s="612">
        <v>21000001872</v>
      </c>
      <c r="B482" s="861" t="s">
        <v>929</v>
      </c>
      <c r="C482" s="862"/>
      <c r="D482" s="862"/>
      <c r="E482" s="862"/>
      <c r="F482" s="863"/>
      <c r="G482" s="187">
        <f t="shared" si="26"/>
        <v>94916.666666666672</v>
      </c>
      <c r="H482" s="104">
        <v>113900</v>
      </c>
      <c r="I482" s="751"/>
      <c r="J482" s="751"/>
      <c r="K482" s="496"/>
      <c r="L482" s="496"/>
    </row>
    <row r="483" spans="1:12" ht="14.25" customHeight="1">
      <c r="A483" s="255">
        <v>11000001162</v>
      </c>
      <c r="B483" s="1148" t="s">
        <v>361</v>
      </c>
      <c r="C483" s="1149"/>
      <c r="D483" s="1149"/>
      <c r="E483" s="1149"/>
      <c r="F483" s="1150"/>
      <c r="G483" s="127">
        <f t="shared" si="26"/>
        <v>10750</v>
      </c>
      <c r="H483" s="97">
        <v>12900</v>
      </c>
      <c r="I483" s="750"/>
      <c r="J483" s="750"/>
      <c r="K483" s="150"/>
      <c r="L483" s="150"/>
    </row>
    <row r="484" spans="1:12" ht="14.25" customHeight="1">
      <c r="A484" s="184"/>
      <c r="B484" s="936" t="s">
        <v>647</v>
      </c>
      <c r="C484" s="936"/>
      <c r="D484" s="936"/>
      <c r="E484" s="936"/>
      <c r="F484" s="936"/>
      <c r="G484" s="185"/>
      <c r="H484" s="186"/>
      <c r="I484" s="259"/>
      <c r="J484" s="259"/>
      <c r="K484" s="762"/>
      <c r="L484" s="259"/>
    </row>
    <row r="485" spans="1:12" ht="14.25" customHeight="1">
      <c r="A485" s="131">
        <v>21000802005</v>
      </c>
      <c r="B485" s="899" t="s">
        <v>1077</v>
      </c>
      <c r="C485" s="900"/>
      <c r="D485" s="900"/>
      <c r="E485" s="900"/>
      <c r="F485" s="901"/>
      <c r="G485" s="127">
        <f>H485/1.2</f>
        <v>91583.333333333343</v>
      </c>
      <c r="H485" s="114">
        <v>109900</v>
      </c>
      <c r="I485" s="732"/>
      <c r="J485" s="732"/>
      <c r="K485" s="503"/>
      <c r="L485" s="503"/>
    </row>
    <row r="486" spans="1:12" ht="14.25" customHeight="1">
      <c r="A486" s="128">
        <v>21000802030</v>
      </c>
      <c r="B486" s="861" t="s">
        <v>648</v>
      </c>
      <c r="C486" s="862"/>
      <c r="D486" s="862"/>
      <c r="E486" s="862"/>
      <c r="F486" s="863"/>
      <c r="G486" s="187">
        <f t="shared" ref="G486:G494" si="27">H486/1.2</f>
        <v>44916.666666666672</v>
      </c>
      <c r="H486" s="116">
        <v>53900</v>
      </c>
      <c r="I486" s="723"/>
      <c r="J486" s="723"/>
      <c r="K486" s="498"/>
      <c r="L486" s="498"/>
    </row>
    <row r="487" spans="1:12" ht="14.25" customHeight="1">
      <c r="A487" s="131">
        <v>21000802000</v>
      </c>
      <c r="B487" s="899" t="s">
        <v>649</v>
      </c>
      <c r="C487" s="900"/>
      <c r="D487" s="900"/>
      <c r="E487" s="900"/>
      <c r="F487" s="901"/>
      <c r="G487" s="127">
        <f t="shared" si="27"/>
        <v>44916.666666666672</v>
      </c>
      <c r="H487" s="103">
        <v>53900</v>
      </c>
      <c r="I487" s="727"/>
      <c r="J487" s="727"/>
      <c r="K487" s="494"/>
      <c r="L487" s="494"/>
    </row>
    <row r="488" spans="1:12" ht="14.25" customHeight="1">
      <c r="A488" s="131">
        <v>21000801587</v>
      </c>
      <c r="B488" s="899" t="s">
        <v>650</v>
      </c>
      <c r="C488" s="900"/>
      <c r="D488" s="900"/>
      <c r="E488" s="900"/>
      <c r="F488" s="901"/>
      <c r="G488" s="127">
        <f t="shared" si="27"/>
        <v>77500</v>
      </c>
      <c r="H488" s="114">
        <v>93000</v>
      </c>
      <c r="I488" s="732"/>
      <c r="J488" s="732"/>
      <c r="K488" s="503"/>
      <c r="L488" s="503"/>
    </row>
    <row r="489" spans="1:12" ht="14.25" customHeight="1">
      <c r="A489" s="131">
        <v>21000801589</v>
      </c>
      <c r="B489" s="899" t="s">
        <v>651</v>
      </c>
      <c r="C489" s="900"/>
      <c r="D489" s="900"/>
      <c r="E489" s="900"/>
      <c r="F489" s="901"/>
      <c r="G489" s="127">
        <f t="shared" si="27"/>
        <v>40000</v>
      </c>
      <c r="H489" s="103">
        <v>48000</v>
      </c>
      <c r="I489" s="727"/>
      <c r="J489" s="727"/>
      <c r="K489" s="494"/>
      <c r="L489" s="494"/>
    </row>
    <row r="490" spans="1:12" ht="14.25" customHeight="1">
      <c r="A490" s="131">
        <v>21000802022</v>
      </c>
      <c r="B490" s="899" t="s">
        <v>738</v>
      </c>
      <c r="C490" s="900"/>
      <c r="D490" s="900"/>
      <c r="E490" s="900"/>
      <c r="F490" s="901"/>
      <c r="G490" s="127">
        <f t="shared" si="27"/>
        <v>36666.666666666672</v>
      </c>
      <c r="H490" s="103">
        <v>44000</v>
      </c>
      <c r="I490" s="727"/>
      <c r="J490" s="727"/>
      <c r="K490" s="494"/>
      <c r="L490" s="494"/>
    </row>
    <row r="491" spans="1:12" ht="14.25" customHeight="1">
      <c r="A491" s="131">
        <v>21000802025</v>
      </c>
      <c r="B491" s="899" t="s">
        <v>652</v>
      </c>
      <c r="C491" s="900"/>
      <c r="D491" s="900"/>
      <c r="E491" s="900"/>
      <c r="F491" s="901"/>
      <c r="G491" s="127">
        <f>H491/1.2</f>
        <v>69083.333333333343</v>
      </c>
      <c r="H491" s="103">
        <v>82900</v>
      </c>
      <c r="I491" s="727"/>
      <c r="J491" s="727"/>
      <c r="K491" s="496"/>
      <c r="L491" s="496"/>
    </row>
    <row r="492" spans="1:12" ht="14.25" customHeight="1">
      <c r="A492" s="128">
        <v>21000802027</v>
      </c>
      <c r="B492" s="861" t="s">
        <v>1036</v>
      </c>
      <c r="C492" s="862"/>
      <c r="D492" s="862"/>
      <c r="E492" s="862"/>
      <c r="F492" s="863"/>
      <c r="G492" s="187">
        <f t="shared" si="27"/>
        <v>97500</v>
      </c>
      <c r="H492" s="104">
        <v>117000</v>
      </c>
      <c r="I492" s="751"/>
      <c r="J492" s="751"/>
      <c r="K492" s="496" t="s">
        <v>893</v>
      </c>
      <c r="L492" s="496"/>
    </row>
    <row r="493" spans="1:12" ht="14.25" customHeight="1">
      <c r="A493" s="131">
        <v>21000802020</v>
      </c>
      <c r="B493" s="899" t="s">
        <v>739</v>
      </c>
      <c r="C493" s="900"/>
      <c r="D493" s="900"/>
      <c r="E493" s="900"/>
      <c r="F493" s="901"/>
      <c r="G493" s="127">
        <f t="shared" si="27"/>
        <v>41583.333333333336</v>
      </c>
      <c r="H493" s="103">
        <v>49900</v>
      </c>
      <c r="I493" s="727"/>
      <c r="J493" s="727"/>
      <c r="K493" s="494"/>
      <c r="L493" s="494"/>
    </row>
    <row r="494" spans="1:12" ht="14.25" customHeight="1">
      <c r="A494" s="143">
        <v>21000802002</v>
      </c>
      <c r="B494" s="855" t="s">
        <v>653</v>
      </c>
      <c r="C494" s="856"/>
      <c r="D494" s="856"/>
      <c r="E494" s="856"/>
      <c r="F494" s="857"/>
      <c r="G494" s="134">
        <f t="shared" si="27"/>
        <v>45750</v>
      </c>
      <c r="H494" s="119">
        <v>54900</v>
      </c>
      <c r="I494" s="732"/>
      <c r="J494" s="732"/>
      <c r="K494" s="503"/>
      <c r="L494" s="503"/>
    </row>
    <row r="495" spans="1:12" ht="14.25" customHeight="1">
      <c r="A495" s="473" t="s">
        <v>39</v>
      </c>
      <c r="B495" s="468" t="s">
        <v>599</v>
      </c>
      <c r="C495" s="444"/>
      <c r="D495" s="33"/>
      <c r="E495" s="33"/>
      <c r="F495" s="33"/>
      <c r="G495" s="273"/>
      <c r="H495" s="274"/>
      <c r="I495" s="274"/>
      <c r="J495" s="274"/>
      <c r="K495" s="274"/>
      <c r="L495" s="274"/>
    </row>
    <row r="496" spans="1:12" ht="14.25" customHeight="1" thickBot="1">
      <c r="A496" s="246"/>
      <c r="B496" s="1030"/>
      <c r="C496" s="1030"/>
      <c r="D496" s="1030"/>
      <c r="E496" s="1030"/>
      <c r="F496" s="1030"/>
      <c r="G496" s="881">
        <v>43862</v>
      </c>
      <c r="H496" s="881"/>
      <c r="I496" s="749"/>
      <c r="J496" s="749"/>
      <c r="K496" s="146"/>
      <c r="L496" s="146"/>
    </row>
    <row r="497" spans="1:12" ht="14.25" customHeight="1">
      <c r="A497" s="147" t="s">
        <v>92</v>
      </c>
      <c r="B497" s="890" t="s">
        <v>1162</v>
      </c>
      <c r="C497" s="891"/>
      <c r="D497" s="891"/>
      <c r="E497" s="891"/>
      <c r="F497" s="892"/>
      <c r="G497" s="830" t="s">
        <v>138</v>
      </c>
      <c r="H497" s="831"/>
      <c r="I497" s="718"/>
      <c r="J497" s="718"/>
      <c r="K497" s="719"/>
      <c r="L497" s="78"/>
    </row>
    <row r="498" spans="1:12" ht="14.25" customHeight="1" thickBot="1">
      <c r="A498" s="79"/>
      <c r="B498" s="951"/>
      <c r="C498" s="952"/>
      <c r="D498" s="952"/>
      <c r="E498" s="952"/>
      <c r="F498" s="953"/>
      <c r="G498" s="148" t="s">
        <v>139</v>
      </c>
      <c r="H498" s="149" t="s">
        <v>828</v>
      </c>
      <c r="I498" s="750"/>
      <c r="J498" s="750"/>
      <c r="K498" s="150"/>
      <c r="L498" s="150"/>
    </row>
    <row r="499" spans="1:12" ht="14.25" customHeight="1">
      <c r="A499" s="224"/>
      <c r="B499" s="939" t="s">
        <v>514</v>
      </c>
      <c r="C499" s="939"/>
      <c r="D499" s="939"/>
      <c r="E499" s="939"/>
      <c r="F499" s="939"/>
      <c r="G499" s="247"/>
      <c r="H499" s="248"/>
      <c r="I499" s="480"/>
      <c r="J499" s="480"/>
      <c r="K499" s="767"/>
      <c r="L499" s="480"/>
    </row>
    <row r="500" spans="1:12" ht="14.25" customHeight="1">
      <c r="A500" s="169">
        <v>71000000948</v>
      </c>
      <c r="B500" s="884" t="s">
        <v>1041</v>
      </c>
      <c r="C500" s="1137"/>
      <c r="D500" s="1137"/>
      <c r="E500" s="1137"/>
      <c r="F500" s="1138"/>
      <c r="G500" s="170">
        <f>H500/1.2</f>
        <v>40250</v>
      </c>
      <c r="H500" s="91">
        <v>48300</v>
      </c>
      <c r="I500" s="722"/>
      <c r="J500" s="722"/>
      <c r="K500" s="502"/>
      <c r="L500" s="502"/>
    </row>
    <row r="501" spans="1:12" ht="14.25" customHeight="1">
      <c r="A501" s="169">
        <v>71000000301</v>
      </c>
      <c r="B501" s="884" t="s">
        <v>655</v>
      </c>
      <c r="C501" s="885"/>
      <c r="D501" s="885"/>
      <c r="E501" s="885"/>
      <c r="F501" s="886"/>
      <c r="G501" s="170">
        <f t="shared" ref="G501:G511" si="28">H501/1.2</f>
        <v>36250</v>
      </c>
      <c r="H501" s="91">
        <v>43500</v>
      </c>
      <c r="I501" s="722"/>
      <c r="J501" s="722"/>
      <c r="K501" s="502"/>
      <c r="L501" s="502"/>
    </row>
    <row r="502" spans="1:12" ht="14.25" customHeight="1">
      <c r="A502" s="169">
        <v>71000000949</v>
      </c>
      <c r="B502" s="884" t="s">
        <v>1042</v>
      </c>
      <c r="C502" s="885"/>
      <c r="D502" s="885"/>
      <c r="E502" s="885"/>
      <c r="F502" s="886"/>
      <c r="G502" s="170">
        <f t="shared" si="28"/>
        <v>45750</v>
      </c>
      <c r="H502" s="91">
        <v>54900</v>
      </c>
      <c r="I502" s="722"/>
      <c r="J502" s="722"/>
      <c r="K502" s="502"/>
      <c r="L502" s="502"/>
    </row>
    <row r="503" spans="1:12" ht="14.25" customHeight="1">
      <c r="A503" s="169">
        <v>71000000944</v>
      </c>
      <c r="B503" s="884" t="s">
        <v>1043</v>
      </c>
      <c r="C503" s="885"/>
      <c r="D503" s="885"/>
      <c r="E503" s="885"/>
      <c r="F503" s="886"/>
      <c r="G503" s="170">
        <f t="shared" si="28"/>
        <v>52333.333333333336</v>
      </c>
      <c r="H503" s="91">
        <v>62800</v>
      </c>
      <c r="I503" s="722"/>
      <c r="J503" s="722"/>
      <c r="K503" s="502"/>
      <c r="L503" s="502"/>
    </row>
    <row r="504" spans="1:12" ht="14.25" customHeight="1">
      <c r="A504" s="236">
        <v>71000001944</v>
      </c>
      <c r="B504" s="896" t="s">
        <v>1044</v>
      </c>
      <c r="C504" s="897"/>
      <c r="D504" s="897"/>
      <c r="E504" s="897"/>
      <c r="F504" s="898"/>
      <c r="G504" s="170">
        <f t="shared" si="28"/>
        <v>54750</v>
      </c>
      <c r="H504" s="91">
        <v>65700</v>
      </c>
      <c r="I504" s="722"/>
      <c r="J504" s="722"/>
      <c r="K504" s="502"/>
      <c r="L504" s="502"/>
    </row>
    <row r="505" spans="1:12" ht="14.25" customHeight="1">
      <c r="A505" s="169">
        <v>71000000953</v>
      </c>
      <c r="B505" s="884" t="s">
        <v>1045</v>
      </c>
      <c r="C505" s="885"/>
      <c r="D505" s="885"/>
      <c r="E505" s="885"/>
      <c r="F505" s="886"/>
      <c r="G505" s="170">
        <f t="shared" si="28"/>
        <v>59583.333333333336</v>
      </c>
      <c r="H505" s="91">
        <v>71500</v>
      </c>
      <c r="I505" s="722"/>
      <c r="J505" s="722"/>
      <c r="K505" s="502"/>
      <c r="L505" s="502"/>
    </row>
    <row r="506" spans="1:12" ht="14.25" customHeight="1">
      <c r="A506" s="169">
        <v>71000000950</v>
      </c>
      <c r="B506" s="957" t="s">
        <v>1046</v>
      </c>
      <c r="C506" s="958"/>
      <c r="D506" s="958"/>
      <c r="E506" s="958"/>
      <c r="F506" s="959"/>
      <c r="G506" s="170">
        <f t="shared" si="28"/>
        <v>79083.333333333343</v>
      </c>
      <c r="H506" s="91">
        <v>94900</v>
      </c>
      <c r="I506" s="722"/>
      <c r="J506" s="722"/>
      <c r="K506" s="502"/>
      <c r="L506" s="502"/>
    </row>
    <row r="507" spans="1:12" ht="14.25" customHeight="1">
      <c r="A507" s="169">
        <v>71000000945</v>
      </c>
      <c r="B507" s="884" t="s">
        <v>1047</v>
      </c>
      <c r="C507" s="885"/>
      <c r="D507" s="885"/>
      <c r="E507" s="885"/>
      <c r="F507" s="886"/>
      <c r="G507" s="170">
        <f t="shared" si="28"/>
        <v>48666.666666666672</v>
      </c>
      <c r="H507" s="91">
        <v>58400</v>
      </c>
      <c r="I507" s="722"/>
      <c r="J507" s="722"/>
      <c r="K507" s="502"/>
      <c r="L507" s="502"/>
    </row>
    <row r="508" spans="1:12" ht="14.25" customHeight="1">
      <c r="A508" s="169">
        <v>71000000942</v>
      </c>
      <c r="B508" s="884" t="s">
        <v>1048</v>
      </c>
      <c r="C508" s="885"/>
      <c r="D508" s="885"/>
      <c r="E508" s="885"/>
      <c r="F508" s="886"/>
      <c r="G508" s="170">
        <f t="shared" si="28"/>
        <v>69916.666666666672</v>
      </c>
      <c r="H508" s="91">
        <v>83900</v>
      </c>
      <c r="I508" s="722"/>
      <c r="J508" s="722"/>
      <c r="K508" s="502"/>
      <c r="L508" s="502"/>
    </row>
    <row r="509" spans="1:12" ht="14.25" customHeight="1">
      <c r="A509" s="169">
        <v>71000001942</v>
      </c>
      <c r="B509" s="884" t="s">
        <v>1049</v>
      </c>
      <c r="C509" s="885"/>
      <c r="D509" s="885"/>
      <c r="E509" s="885"/>
      <c r="F509" s="886"/>
      <c r="G509" s="170">
        <f t="shared" si="28"/>
        <v>71833.333333333343</v>
      </c>
      <c r="H509" s="177">
        <v>86200</v>
      </c>
      <c r="I509" s="756"/>
      <c r="J509" s="756"/>
      <c r="K509" s="499"/>
      <c r="L509" s="499"/>
    </row>
    <row r="510" spans="1:12" ht="14.25" customHeight="1">
      <c r="A510" s="169">
        <v>71000000956</v>
      </c>
      <c r="B510" s="884" t="s">
        <v>1050</v>
      </c>
      <c r="C510" s="885"/>
      <c r="D510" s="885"/>
      <c r="E510" s="885"/>
      <c r="F510" s="886"/>
      <c r="G510" s="170">
        <f t="shared" si="28"/>
        <v>75750</v>
      </c>
      <c r="H510" s="172">
        <v>90900</v>
      </c>
      <c r="I510" s="756"/>
      <c r="J510" s="756"/>
      <c r="K510" s="499"/>
      <c r="L510" s="499"/>
    </row>
    <row r="511" spans="1:12" ht="14.25" customHeight="1">
      <c r="A511" s="251">
        <v>71000000943</v>
      </c>
      <c r="B511" s="1148" t="s">
        <v>1051</v>
      </c>
      <c r="C511" s="1149"/>
      <c r="D511" s="1149"/>
      <c r="E511" s="1149"/>
      <c r="F511" s="1150"/>
      <c r="G511" s="170">
        <f t="shared" si="28"/>
        <v>90000</v>
      </c>
      <c r="H511" s="95">
        <v>108000</v>
      </c>
      <c r="I511" s="722"/>
      <c r="J511" s="722"/>
      <c r="K511" s="502"/>
      <c r="L511" s="502"/>
    </row>
    <row r="512" spans="1:12" ht="14.25" customHeight="1">
      <c r="A512" s="184"/>
      <c r="B512" s="936" t="s">
        <v>656</v>
      </c>
      <c r="C512" s="936"/>
      <c r="D512" s="936"/>
      <c r="E512" s="936"/>
      <c r="F512" s="936"/>
      <c r="G512" s="185"/>
      <c r="H512" s="252"/>
      <c r="I512" s="518"/>
      <c r="J512" s="518"/>
      <c r="K512" s="733"/>
      <c r="L512" s="518"/>
    </row>
    <row r="513" spans="1:12" ht="14.25" customHeight="1">
      <c r="A513" s="90">
        <v>21000801314</v>
      </c>
      <c r="B513" s="1055" t="s">
        <v>425</v>
      </c>
      <c r="C513" s="1056"/>
      <c r="D513" s="1056"/>
      <c r="E513" s="1056"/>
      <c r="F513" s="1057"/>
      <c r="G513" s="170">
        <f>H513/1.2</f>
        <v>112500</v>
      </c>
      <c r="H513" s="130">
        <v>135000</v>
      </c>
      <c r="I513" s="727"/>
      <c r="J513" s="727"/>
      <c r="K513" s="494"/>
      <c r="L513" s="494"/>
    </row>
    <row r="514" spans="1:12" ht="14.25" customHeight="1">
      <c r="A514" s="245">
        <v>21000802166</v>
      </c>
      <c r="B514" s="1055" t="s">
        <v>426</v>
      </c>
      <c r="C514" s="1056"/>
      <c r="D514" s="1056"/>
      <c r="E514" s="1056"/>
      <c r="F514" s="1057"/>
      <c r="G514" s="170">
        <f>H514/1.2</f>
        <v>76666.666666666672</v>
      </c>
      <c r="H514" s="130">
        <v>92000</v>
      </c>
      <c r="I514" s="727"/>
      <c r="J514" s="727"/>
      <c r="K514" s="494"/>
      <c r="L514" s="494"/>
    </row>
    <row r="515" spans="1:12" ht="14.25" customHeight="1">
      <c r="A515" s="245">
        <v>21000801699</v>
      </c>
      <c r="B515" s="1055" t="s">
        <v>427</v>
      </c>
      <c r="C515" s="1142"/>
      <c r="D515" s="1142"/>
      <c r="E515" s="1142"/>
      <c r="F515" s="1143"/>
      <c r="G515" s="170">
        <f>H515/1.2</f>
        <v>149916.66666666669</v>
      </c>
      <c r="H515" s="129">
        <v>179900</v>
      </c>
      <c r="I515" s="732"/>
      <c r="J515" s="732"/>
      <c r="K515" s="503"/>
      <c r="L515" s="503"/>
    </row>
    <row r="516" spans="1:12" ht="14.25" customHeight="1">
      <c r="A516" s="245">
        <v>21000802167</v>
      </c>
      <c r="B516" s="1015" t="s">
        <v>428</v>
      </c>
      <c r="C516" s="1016"/>
      <c r="D516" s="1016"/>
      <c r="E516" s="1016"/>
      <c r="F516" s="1017"/>
      <c r="G516" s="170">
        <f>H516/1.2</f>
        <v>108250</v>
      </c>
      <c r="H516" s="129">
        <v>129900</v>
      </c>
      <c r="I516" s="732"/>
      <c r="J516" s="732"/>
      <c r="K516" s="503"/>
      <c r="L516" s="503"/>
    </row>
    <row r="517" spans="1:12" ht="14.25" customHeight="1">
      <c r="A517" s="56"/>
      <c r="B517" s="1021" t="s">
        <v>657</v>
      </c>
      <c r="C517" s="1022"/>
      <c r="D517" s="1022"/>
      <c r="E517" s="1022"/>
      <c r="F517" s="1023"/>
      <c r="G517" s="57"/>
      <c r="H517" s="51"/>
      <c r="I517" s="520"/>
      <c r="J517" s="520"/>
      <c r="K517" s="520"/>
      <c r="L517" s="520"/>
    </row>
    <row r="518" spans="1:12" ht="14.25" customHeight="1">
      <c r="A518" s="694">
        <v>21000001616</v>
      </c>
      <c r="B518" s="1037" t="s">
        <v>1078</v>
      </c>
      <c r="C518" s="1038"/>
      <c r="D518" s="1038"/>
      <c r="E518" s="1038"/>
      <c r="F518" s="1039"/>
      <c r="G518" s="561">
        <f>H518/1.2</f>
        <v>82500</v>
      </c>
      <c r="H518" s="104">
        <v>99000</v>
      </c>
      <c r="I518" s="751"/>
      <c r="J518" s="751"/>
      <c r="K518" s="692" t="s">
        <v>893</v>
      </c>
      <c r="L518" s="494"/>
    </row>
    <row r="519" spans="1:12" ht="14.25" customHeight="1">
      <c r="A519" s="90">
        <v>21000001586</v>
      </c>
      <c r="B519" s="893" t="s">
        <v>1079</v>
      </c>
      <c r="C519" s="894"/>
      <c r="D519" s="894"/>
      <c r="E519" s="894"/>
      <c r="F519" s="895"/>
      <c r="G519" s="176">
        <f>H519/1.2</f>
        <v>77416.666666666672</v>
      </c>
      <c r="H519" s="103">
        <v>92900</v>
      </c>
      <c r="I519" s="727"/>
      <c r="J519" s="727"/>
      <c r="K519" s="494"/>
      <c r="L519" s="494"/>
    </row>
    <row r="520" spans="1:12" ht="14.25" customHeight="1">
      <c r="A520" s="131">
        <v>21000005862</v>
      </c>
      <c r="B520" s="945" t="s">
        <v>1080</v>
      </c>
      <c r="C520" s="946"/>
      <c r="D520" s="946"/>
      <c r="E520" s="946"/>
      <c r="F520" s="947"/>
      <c r="G520" s="176">
        <f t="shared" ref="G520:G531" si="29">H520/1.2</f>
        <v>85750</v>
      </c>
      <c r="H520" s="103">
        <v>102900</v>
      </c>
      <c r="I520" s="727"/>
      <c r="J520" s="727"/>
      <c r="K520" s="494"/>
      <c r="L520" s="494"/>
    </row>
    <row r="521" spans="1:12" ht="14.25" customHeight="1">
      <c r="A521" s="139">
        <v>21000001614</v>
      </c>
      <c r="B521" s="945" t="s">
        <v>1081</v>
      </c>
      <c r="C521" s="946"/>
      <c r="D521" s="946"/>
      <c r="E521" s="946"/>
      <c r="F521" s="947"/>
      <c r="G521" s="176">
        <f t="shared" si="29"/>
        <v>129083.33333333334</v>
      </c>
      <c r="H521" s="103">
        <v>154900</v>
      </c>
      <c r="I521" s="727"/>
      <c r="J521" s="727"/>
      <c r="K521" s="494"/>
      <c r="L521" s="494"/>
    </row>
    <row r="522" spans="1:12" ht="14.25" customHeight="1">
      <c r="A522" s="257">
        <v>21000001640</v>
      </c>
      <c r="B522" s="1158" t="s">
        <v>1082</v>
      </c>
      <c r="C522" s="954"/>
      <c r="D522" s="954"/>
      <c r="E522" s="954"/>
      <c r="F522" s="955"/>
      <c r="G522" s="561">
        <f t="shared" si="29"/>
        <v>136583.33333333334</v>
      </c>
      <c r="H522" s="104">
        <v>163900</v>
      </c>
      <c r="I522" s="751"/>
      <c r="J522" s="751"/>
      <c r="K522" s="496"/>
      <c r="L522" s="496"/>
    </row>
    <row r="523" spans="1:12" ht="14.25" customHeight="1">
      <c r="A523" s="245">
        <v>21000801808</v>
      </c>
      <c r="B523" s="1139" t="s">
        <v>658</v>
      </c>
      <c r="C523" s="1140"/>
      <c r="D523" s="1140"/>
      <c r="E523" s="1140"/>
      <c r="F523" s="1141"/>
      <c r="G523" s="176">
        <f t="shared" si="29"/>
        <v>48333.333333333336</v>
      </c>
      <c r="H523" s="103">
        <v>58000</v>
      </c>
      <c r="I523" s="727"/>
      <c r="J523" s="727"/>
      <c r="K523" s="494"/>
      <c r="L523" s="494"/>
    </row>
    <row r="524" spans="1:12" ht="14.25" customHeight="1">
      <c r="A524" s="245">
        <v>21000802308</v>
      </c>
      <c r="B524" s="1139" t="s">
        <v>659</v>
      </c>
      <c r="C524" s="1140"/>
      <c r="D524" s="1140"/>
      <c r="E524" s="1140"/>
      <c r="F524" s="1141"/>
      <c r="G524" s="176">
        <f t="shared" si="29"/>
        <v>48333.333333333336</v>
      </c>
      <c r="H524" s="130">
        <v>58000</v>
      </c>
      <c r="I524" s="727"/>
      <c r="J524" s="727"/>
      <c r="K524" s="494"/>
      <c r="L524" s="494"/>
    </row>
    <row r="525" spans="1:12" ht="14.25" customHeight="1">
      <c r="A525" s="258">
        <v>21000801052</v>
      </c>
      <c r="B525" s="1024" t="s">
        <v>660</v>
      </c>
      <c r="C525" s="1025"/>
      <c r="D525" s="1025"/>
      <c r="E525" s="1025"/>
      <c r="F525" s="1026"/>
      <c r="G525" s="176">
        <f t="shared" si="29"/>
        <v>55000</v>
      </c>
      <c r="H525" s="103">
        <v>66000</v>
      </c>
      <c r="I525" s="727"/>
      <c r="J525" s="727"/>
      <c r="K525" s="494"/>
      <c r="L525" s="494"/>
    </row>
    <row r="526" spans="1:12" ht="14.25" customHeight="1">
      <c r="A526" s="695">
        <v>21000002765</v>
      </c>
      <c r="B526" s="1027" t="s">
        <v>1083</v>
      </c>
      <c r="C526" s="1028"/>
      <c r="D526" s="1028"/>
      <c r="E526" s="1028"/>
      <c r="F526" s="1029"/>
      <c r="G526" s="696">
        <f t="shared" si="29"/>
        <v>55000</v>
      </c>
      <c r="H526" s="691">
        <v>66000</v>
      </c>
      <c r="I526" s="776"/>
      <c r="J526" s="776"/>
      <c r="K526" s="692" t="s">
        <v>893</v>
      </c>
      <c r="L526" s="494"/>
    </row>
    <row r="527" spans="1:12" ht="14.25" customHeight="1">
      <c r="A527" s="695">
        <v>21000002766</v>
      </c>
      <c r="B527" s="1027" t="s">
        <v>1084</v>
      </c>
      <c r="C527" s="1028"/>
      <c r="D527" s="1028"/>
      <c r="E527" s="1028"/>
      <c r="F527" s="1029"/>
      <c r="G527" s="696">
        <f>H527/1.2</f>
        <v>55000</v>
      </c>
      <c r="H527" s="691">
        <v>66000</v>
      </c>
      <c r="I527" s="776"/>
      <c r="J527" s="776"/>
      <c r="K527" s="692" t="s">
        <v>893</v>
      </c>
      <c r="L527" s="494"/>
    </row>
    <row r="528" spans="1:12" ht="14.25" customHeight="1">
      <c r="A528" s="258">
        <v>21000801049</v>
      </c>
      <c r="B528" s="1024" t="s">
        <v>661</v>
      </c>
      <c r="C528" s="1025"/>
      <c r="D528" s="1025"/>
      <c r="E528" s="1025"/>
      <c r="F528" s="1026"/>
      <c r="G528" s="176">
        <f t="shared" si="29"/>
        <v>69083.333333333343</v>
      </c>
      <c r="H528" s="103">
        <v>82900</v>
      </c>
      <c r="I528" s="727"/>
      <c r="J528" s="727"/>
      <c r="K528" s="494"/>
      <c r="L528" s="494"/>
    </row>
    <row r="529" spans="1:12" ht="14.25" customHeight="1">
      <c r="A529" s="139">
        <v>21000001694</v>
      </c>
      <c r="B529" s="914" t="s">
        <v>1085</v>
      </c>
      <c r="C529" s="915"/>
      <c r="D529" s="915"/>
      <c r="E529" s="915"/>
      <c r="F529" s="916"/>
      <c r="G529" s="176">
        <f t="shared" si="29"/>
        <v>54083.333333333336</v>
      </c>
      <c r="H529" s="103">
        <v>64900</v>
      </c>
      <c r="I529" s="727"/>
      <c r="J529" s="727"/>
      <c r="K529" s="494"/>
      <c r="L529" s="494"/>
    </row>
    <row r="530" spans="1:12" ht="14.25" customHeight="1">
      <c r="A530" s="828">
        <v>21000001753</v>
      </c>
      <c r="B530" s="1024" t="s">
        <v>1086</v>
      </c>
      <c r="C530" s="1025"/>
      <c r="D530" s="1025"/>
      <c r="E530" s="1025"/>
      <c r="F530" s="1026"/>
      <c r="G530" s="176">
        <f>H530/1.2</f>
        <v>95750</v>
      </c>
      <c r="H530" s="103">
        <v>114900</v>
      </c>
      <c r="I530" s="727"/>
      <c r="J530" s="727"/>
      <c r="K530" s="494"/>
      <c r="L530" s="494"/>
    </row>
    <row r="531" spans="1:12" ht="14.25" customHeight="1">
      <c r="A531" s="124">
        <v>21000001873</v>
      </c>
      <c r="B531" s="981" t="s">
        <v>1087</v>
      </c>
      <c r="C531" s="982"/>
      <c r="D531" s="982"/>
      <c r="E531" s="982"/>
      <c r="F531" s="983"/>
      <c r="G531" s="611">
        <f t="shared" si="29"/>
        <v>101583.33333333334</v>
      </c>
      <c r="H531" s="104">
        <v>121900</v>
      </c>
      <c r="I531" s="751"/>
      <c r="J531" s="751"/>
      <c r="K531" s="496"/>
      <c r="L531" s="496"/>
    </row>
    <row r="532" spans="1:12" ht="14.25" customHeight="1">
      <c r="A532" s="184"/>
      <c r="B532" s="936" t="s">
        <v>662</v>
      </c>
      <c r="C532" s="936"/>
      <c r="D532" s="936"/>
      <c r="E532" s="936"/>
      <c r="F532" s="936"/>
      <c r="G532" s="185"/>
      <c r="H532" s="186"/>
      <c r="I532" s="259"/>
      <c r="J532" s="259"/>
      <c r="K532" s="762"/>
      <c r="L532" s="259"/>
    </row>
    <row r="533" spans="1:12" ht="14.25" customHeight="1">
      <c r="A533" s="131">
        <v>21000802006</v>
      </c>
      <c r="B533" s="899" t="s">
        <v>1088</v>
      </c>
      <c r="C533" s="900"/>
      <c r="D533" s="900"/>
      <c r="E533" s="900"/>
      <c r="F533" s="901"/>
      <c r="G533" s="127">
        <f>H533/1.2</f>
        <v>95833.333333333343</v>
      </c>
      <c r="H533" s="114">
        <v>115000</v>
      </c>
      <c r="I533" s="732"/>
      <c r="J533" s="732"/>
      <c r="K533" s="503"/>
      <c r="L533" s="503"/>
    </row>
    <row r="534" spans="1:12" ht="14.25" customHeight="1">
      <c r="A534" s="131">
        <v>21000802007</v>
      </c>
      <c r="B534" s="1159" t="s">
        <v>1089</v>
      </c>
      <c r="C534" s="1160"/>
      <c r="D534" s="1160"/>
      <c r="E534" s="1160"/>
      <c r="F534" s="1161"/>
      <c r="G534" s="127">
        <f t="shared" ref="G534:G541" si="30">H534/1.2</f>
        <v>105833.33333333334</v>
      </c>
      <c r="H534" s="114">
        <v>127000</v>
      </c>
      <c r="I534" s="732"/>
      <c r="J534" s="732"/>
      <c r="K534" s="503"/>
      <c r="L534" s="503"/>
    </row>
    <row r="535" spans="1:12" ht="14.25" customHeight="1">
      <c r="A535" s="131">
        <v>21000802023</v>
      </c>
      <c r="B535" s="899" t="s">
        <v>1090</v>
      </c>
      <c r="C535" s="900"/>
      <c r="D535" s="900"/>
      <c r="E535" s="900"/>
      <c r="F535" s="901"/>
      <c r="G535" s="127">
        <f t="shared" si="30"/>
        <v>160833.33333333334</v>
      </c>
      <c r="H535" s="114">
        <v>193000</v>
      </c>
      <c r="I535" s="732"/>
      <c r="J535" s="732"/>
      <c r="K535" s="503"/>
      <c r="L535" s="503"/>
    </row>
    <row r="536" spans="1:12" ht="14.25" customHeight="1">
      <c r="A536" s="128">
        <v>21000802033</v>
      </c>
      <c r="B536" s="861" t="s">
        <v>767</v>
      </c>
      <c r="C536" s="862"/>
      <c r="D536" s="862"/>
      <c r="E536" s="862"/>
      <c r="F536" s="863"/>
      <c r="G536" s="187">
        <f t="shared" si="30"/>
        <v>166583.33333333334</v>
      </c>
      <c r="H536" s="116">
        <v>199900</v>
      </c>
      <c r="I536" s="723"/>
      <c r="J536" s="723"/>
      <c r="K536" s="498"/>
      <c r="L536" s="498"/>
    </row>
    <row r="537" spans="1:12" ht="14.25" customHeight="1">
      <c r="A537" s="131">
        <v>21000802001</v>
      </c>
      <c r="B537" s="899" t="s">
        <v>663</v>
      </c>
      <c r="C537" s="900"/>
      <c r="D537" s="900"/>
      <c r="E537" s="900"/>
      <c r="F537" s="901"/>
      <c r="G537" s="127">
        <f t="shared" si="30"/>
        <v>83250</v>
      </c>
      <c r="H537" s="114">
        <v>99900</v>
      </c>
      <c r="I537" s="732"/>
      <c r="J537" s="732"/>
      <c r="K537" s="503"/>
      <c r="L537" s="503"/>
    </row>
    <row r="538" spans="1:12" ht="14.25" customHeight="1">
      <c r="A538" s="139">
        <v>21000802028</v>
      </c>
      <c r="B538" s="899" t="s">
        <v>694</v>
      </c>
      <c r="C538" s="900"/>
      <c r="D538" s="900"/>
      <c r="E538" s="900"/>
      <c r="F538" s="901"/>
      <c r="G538" s="127">
        <f t="shared" si="30"/>
        <v>80000</v>
      </c>
      <c r="H538" s="129">
        <v>96000</v>
      </c>
      <c r="I538" s="732"/>
      <c r="J538" s="732"/>
      <c r="K538" s="503"/>
      <c r="L538" s="503"/>
    </row>
    <row r="539" spans="1:12" ht="14.25" customHeight="1">
      <c r="A539" s="139">
        <v>21000802031</v>
      </c>
      <c r="B539" s="899" t="s">
        <v>695</v>
      </c>
      <c r="C539" s="900"/>
      <c r="D539" s="900"/>
      <c r="E539" s="900"/>
      <c r="F539" s="901"/>
      <c r="G539" s="127">
        <f t="shared" si="30"/>
        <v>73333.333333333343</v>
      </c>
      <c r="H539" s="129">
        <v>88000</v>
      </c>
      <c r="I539" s="732"/>
      <c r="J539" s="732"/>
      <c r="K539" s="503"/>
      <c r="L539" s="503"/>
    </row>
    <row r="540" spans="1:12" ht="14.25" customHeight="1">
      <c r="A540" s="257">
        <v>21000802029</v>
      </c>
      <c r="B540" s="861" t="s">
        <v>664</v>
      </c>
      <c r="C540" s="862"/>
      <c r="D540" s="862"/>
      <c r="E540" s="862"/>
      <c r="F540" s="863"/>
      <c r="G540" s="187">
        <f t="shared" si="30"/>
        <v>158250</v>
      </c>
      <c r="H540" s="133">
        <v>189900</v>
      </c>
      <c r="I540" s="723"/>
      <c r="J540" s="723"/>
      <c r="K540" s="498"/>
      <c r="L540" s="498"/>
    </row>
    <row r="541" spans="1:12" ht="14.25" customHeight="1">
      <c r="A541" s="124">
        <v>21000802032</v>
      </c>
      <c r="B541" s="1131" t="s">
        <v>740</v>
      </c>
      <c r="C541" s="1132"/>
      <c r="D541" s="1132"/>
      <c r="E541" s="1132"/>
      <c r="F541" s="1133"/>
      <c r="G541" s="260">
        <f t="shared" si="30"/>
        <v>89916.666666666672</v>
      </c>
      <c r="H541" s="120">
        <v>107900</v>
      </c>
      <c r="I541" s="723"/>
      <c r="J541" s="723"/>
      <c r="K541" s="498"/>
      <c r="L541" s="498"/>
    </row>
    <row r="542" spans="1:12" ht="14.25" customHeight="1" thickBot="1">
      <c r="A542" s="246"/>
      <c r="B542" s="1030"/>
      <c r="C542" s="1030"/>
      <c r="D542" s="1030"/>
      <c r="E542" s="1030"/>
      <c r="F542" s="1030"/>
      <c r="G542" s="881">
        <v>43862</v>
      </c>
      <c r="H542" s="881"/>
      <c r="I542" s="749"/>
      <c r="J542" s="749"/>
      <c r="K542" s="146"/>
      <c r="L542" s="146"/>
    </row>
    <row r="543" spans="1:12" ht="14.25" customHeight="1">
      <c r="A543" s="147" t="s">
        <v>92</v>
      </c>
      <c r="B543" s="890" t="s">
        <v>1163</v>
      </c>
      <c r="C543" s="891"/>
      <c r="D543" s="891"/>
      <c r="E543" s="891"/>
      <c r="F543" s="892"/>
      <c r="G543" s="830" t="s">
        <v>138</v>
      </c>
      <c r="H543" s="831"/>
      <c r="I543" s="718"/>
      <c r="J543" s="718"/>
      <c r="K543" s="719"/>
      <c r="L543" s="78"/>
    </row>
    <row r="544" spans="1:12" ht="14.25" customHeight="1" thickBot="1">
      <c r="A544" s="79"/>
      <c r="B544" s="951" t="s">
        <v>654</v>
      </c>
      <c r="C544" s="952"/>
      <c r="D544" s="952"/>
      <c r="E544" s="952"/>
      <c r="F544" s="953"/>
      <c r="G544" s="148" t="s">
        <v>139</v>
      </c>
      <c r="H544" s="149" t="s">
        <v>828</v>
      </c>
      <c r="I544" s="750"/>
      <c r="J544" s="750"/>
      <c r="K544" s="150"/>
      <c r="L544" s="150"/>
    </row>
    <row r="545" spans="1:12" ht="15" customHeight="1">
      <c r="A545" s="269"/>
      <c r="B545" s="966" t="s">
        <v>1164</v>
      </c>
      <c r="C545" s="949"/>
      <c r="D545" s="949"/>
      <c r="E545" s="949"/>
      <c r="F545" s="950"/>
      <c r="G545" s="270"/>
      <c r="H545" s="271"/>
      <c r="I545" s="520"/>
      <c r="J545" s="520"/>
      <c r="K545" s="520"/>
      <c r="L545" s="520"/>
    </row>
    <row r="546" spans="1:12" ht="14.25" customHeight="1">
      <c r="A546" s="169">
        <v>71000019415</v>
      </c>
      <c r="B546" s="999" t="s">
        <v>1031</v>
      </c>
      <c r="C546" s="946"/>
      <c r="D546" s="946"/>
      <c r="E546" s="946"/>
      <c r="F546" s="947"/>
      <c r="G546" s="170">
        <f>H546/1.2</f>
        <v>48250</v>
      </c>
      <c r="H546" s="91">
        <v>57900</v>
      </c>
      <c r="I546" s="722"/>
      <c r="J546" s="722"/>
      <c r="K546" s="501"/>
      <c r="L546" s="501"/>
    </row>
    <row r="547" spans="1:12" ht="14.25" customHeight="1">
      <c r="A547" s="686"/>
      <c r="B547" s="956" t="s">
        <v>513</v>
      </c>
      <c r="C547" s="956"/>
      <c r="D547" s="956"/>
      <c r="E547" s="956"/>
      <c r="F547" s="956"/>
      <c r="G547" s="687"/>
      <c r="H547" s="685"/>
      <c r="I547" s="777"/>
      <c r="J547" s="777"/>
      <c r="K547" s="767"/>
      <c r="L547" s="480"/>
    </row>
    <row r="548" spans="1:12" ht="12.75" customHeight="1">
      <c r="A548" s="121"/>
      <c r="B548" s="939" t="s">
        <v>1032</v>
      </c>
      <c r="C548" s="939"/>
      <c r="D548" s="939"/>
      <c r="E548" s="939"/>
      <c r="F548" s="939"/>
      <c r="G548" s="480"/>
      <c r="H548" s="504"/>
      <c r="I548" s="480"/>
      <c r="J548" s="480"/>
      <c r="K548" s="767"/>
      <c r="L548" s="480"/>
    </row>
    <row r="549" spans="1:12" ht="12.75" customHeight="1">
      <c r="A549" s="169">
        <v>71000019409</v>
      </c>
      <c r="B549" s="999" t="s">
        <v>1033</v>
      </c>
      <c r="C549" s="946"/>
      <c r="D549" s="946"/>
      <c r="E549" s="946"/>
      <c r="F549" s="947"/>
      <c r="G549" s="170">
        <f>H549/1.2</f>
        <v>58083.333333333336</v>
      </c>
      <c r="H549" s="91">
        <v>69700</v>
      </c>
      <c r="I549" s="722"/>
      <c r="J549" s="722"/>
      <c r="K549" s="501"/>
      <c r="L549" s="501"/>
    </row>
    <row r="550" spans="1:12" ht="14.25" customHeight="1">
      <c r="A550" s="482">
        <v>11000001144</v>
      </c>
      <c r="B550" s="999" t="s">
        <v>597</v>
      </c>
      <c r="C550" s="946"/>
      <c r="D550" s="946"/>
      <c r="E550" s="946"/>
      <c r="F550" s="947"/>
      <c r="G550" s="127">
        <f>H550/1.2</f>
        <v>7333.3333333333339</v>
      </c>
      <c r="H550" s="91">
        <v>8800</v>
      </c>
      <c r="I550" s="722"/>
      <c r="J550" s="722"/>
      <c r="K550" s="502"/>
      <c r="L550" s="502"/>
    </row>
    <row r="551" spans="1:12" ht="14.25" customHeight="1">
      <c r="A551" s="169">
        <v>71000019410</v>
      </c>
      <c r="B551" s="999" t="s">
        <v>1034</v>
      </c>
      <c r="C551" s="946"/>
      <c r="D551" s="946"/>
      <c r="E551" s="946"/>
      <c r="F551" s="947"/>
      <c r="G551" s="170">
        <f>H551/1.2</f>
        <v>99916.666666666672</v>
      </c>
      <c r="H551" s="91">
        <v>119900</v>
      </c>
      <c r="I551" s="722"/>
      <c r="J551" s="722"/>
      <c r="K551" s="501"/>
      <c r="L551" s="501"/>
    </row>
    <row r="552" spans="1:12" ht="12.75" customHeight="1">
      <c r="A552" s="251">
        <v>71000005035</v>
      </c>
      <c r="B552" s="992" t="s">
        <v>598</v>
      </c>
      <c r="C552" s="964"/>
      <c r="D552" s="964"/>
      <c r="E552" s="964"/>
      <c r="F552" s="965"/>
      <c r="G552" s="675">
        <f>H552/1.2</f>
        <v>8083.3333333333339</v>
      </c>
      <c r="H552" s="95">
        <v>9700</v>
      </c>
      <c r="I552" s="722"/>
      <c r="J552" s="722"/>
      <c r="K552" s="501"/>
      <c r="L552" s="501"/>
    </row>
    <row r="553" spans="1:12" ht="14.25" customHeight="1">
      <c r="A553" s="224"/>
      <c r="B553" s="985" t="s">
        <v>430</v>
      </c>
      <c r="C553" s="985"/>
      <c r="D553" s="985"/>
      <c r="E553" s="985"/>
      <c r="F553" s="985"/>
      <c r="G553" s="247"/>
      <c r="H553" s="248"/>
      <c r="I553" s="480"/>
      <c r="J553" s="480"/>
      <c r="K553" s="767"/>
      <c r="L553" s="480"/>
    </row>
    <row r="554" spans="1:12" ht="14.25" customHeight="1">
      <c r="A554" s="121"/>
      <c r="B554" s="939" t="s">
        <v>1032</v>
      </c>
      <c r="C554" s="939"/>
      <c r="D554" s="939"/>
      <c r="E554" s="939"/>
      <c r="F554" s="939"/>
      <c r="G554" s="480"/>
      <c r="H554" s="504"/>
      <c r="I554" s="480"/>
      <c r="J554" s="480"/>
      <c r="K554" s="767"/>
      <c r="L554" s="480"/>
    </row>
    <row r="555" spans="1:12" ht="14.25" customHeight="1">
      <c r="A555" s="169">
        <v>71000019400</v>
      </c>
      <c r="B555" s="999" t="s">
        <v>1037</v>
      </c>
      <c r="C555" s="946"/>
      <c r="D555" s="946"/>
      <c r="E555" s="946"/>
      <c r="F555" s="947"/>
      <c r="G555" s="170">
        <f>H555/1.2</f>
        <v>69416.666666666672</v>
      </c>
      <c r="H555" s="91">
        <v>83300</v>
      </c>
      <c r="I555" s="722"/>
      <c r="J555" s="722"/>
      <c r="K555" s="501"/>
      <c r="L555" s="501"/>
    </row>
    <row r="556" spans="1:12" ht="12.75" customHeight="1">
      <c r="A556" s="169">
        <v>71000005867</v>
      </c>
      <c r="B556" s="999" t="s">
        <v>1038</v>
      </c>
      <c r="C556" s="946"/>
      <c r="D556" s="946"/>
      <c r="E556" s="946"/>
      <c r="F556" s="947"/>
      <c r="G556" s="170">
        <f>H556/1.2</f>
        <v>76583.333333333343</v>
      </c>
      <c r="H556" s="95">
        <v>91900</v>
      </c>
      <c r="I556" s="722"/>
      <c r="J556" s="722"/>
      <c r="K556" s="501"/>
      <c r="L556" s="501"/>
    </row>
    <row r="557" spans="1:12" ht="12.75" customHeight="1">
      <c r="A557" s="686"/>
      <c r="B557" s="956" t="s">
        <v>430</v>
      </c>
      <c r="C557" s="956"/>
      <c r="D557" s="956"/>
      <c r="E557" s="956"/>
      <c r="F557" s="956"/>
      <c r="G557" s="687"/>
      <c r="H557" s="685"/>
      <c r="I557" s="777"/>
      <c r="J557" s="777"/>
      <c r="K557" s="767"/>
      <c r="L557" s="480"/>
    </row>
    <row r="558" spans="1:12" ht="14.25" customHeight="1">
      <c r="A558" s="121"/>
      <c r="B558" s="939" t="s">
        <v>1039</v>
      </c>
      <c r="C558" s="939"/>
      <c r="D558" s="939"/>
      <c r="E558" s="939"/>
      <c r="F558" s="939"/>
      <c r="G558" s="480"/>
      <c r="H558" s="504"/>
      <c r="I558" s="480"/>
      <c r="J558" s="480"/>
      <c r="K558" s="767"/>
      <c r="L558" s="480"/>
    </row>
    <row r="559" spans="1:12" ht="14.25" customHeight="1">
      <c r="A559" s="173">
        <v>71000019984</v>
      </c>
      <c r="B559" s="887" t="s">
        <v>1165</v>
      </c>
      <c r="C559" s="954"/>
      <c r="D559" s="954"/>
      <c r="E559" s="954"/>
      <c r="F559" s="955"/>
      <c r="G559" s="688">
        <f t="shared" ref="G559:G564" si="31">H559/1.2</f>
        <v>43833.333333333336</v>
      </c>
      <c r="H559" s="154">
        <v>52600</v>
      </c>
      <c r="I559" s="778"/>
      <c r="J559" s="778"/>
      <c r="K559" s="496" t="s">
        <v>893</v>
      </c>
      <c r="L559" s="501"/>
    </row>
    <row r="560" spans="1:12" ht="12.75" customHeight="1">
      <c r="A560" s="173">
        <v>71000019985</v>
      </c>
      <c r="B560" s="887" t="s">
        <v>1166</v>
      </c>
      <c r="C560" s="954"/>
      <c r="D560" s="954"/>
      <c r="E560" s="954"/>
      <c r="F560" s="955"/>
      <c r="G560" s="688">
        <f t="shared" si="31"/>
        <v>46166.666666666672</v>
      </c>
      <c r="H560" s="154">
        <v>55400</v>
      </c>
      <c r="I560" s="778"/>
      <c r="J560" s="778"/>
      <c r="K560" s="496" t="s">
        <v>893</v>
      </c>
      <c r="L560" s="501"/>
    </row>
    <row r="561" spans="1:12" ht="14.25" customHeight="1">
      <c r="A561" s="173">
        <v>71000019406</v>
      </c>
      <c r="B561" s="887" t="s">
        <v>1167</v>
      </c>
      <c r="C561" s="954"/>
      <c r="D561" s="954"/>
      <c r="E561" s="954"/>
      <c r="F561" s="955"/>
      <c r="G561" s="688">
        <f t="shared" si="31"/>
        <v>77416.666666666672</v>
      </c>
      <c r="H561" s="154">
        <v>92900</v>
      </c>
      <c r="I561" s="778"/>
      <c r="J561" s="778"/>
      <c r="K561" s="496" t="s">
        <v>893</v>
      </c>
      <c r="L561" s="501"/>
    </row>
    <row r="562" spans="1:12" ht="14.25" customHeight="1">
      <c r="A562" s="173">
        <v>71000019980</v>
      </c>
      <c r="B562" s="887" t="s">
        <v>1168</v>
      </c>
      <c r="C562" s="954"/>
      <c r="D562" s="954"/>
      <c r="E562" s="954"/>
      <c r="F562" s="955"/>
      <c r="G562" s="688">
        <f t="shared" si="31"/>
        <v>81000</v>
      </c>
      <c r="H562" s="154">
        <v>97200</v>
      </c>
      <c r="I562" s="778"/>
      <c r="J562" s="778"/>
      <c r="K562" s="496" t="s">
        <v>893</v>
      </c>
      <c r="L562" s="501"/>
    </row>
    <row r="563" spans="1:12" ht="12.75" customHeight="1">
      <c r="A563" s="779">
        <v>71000019580</v>
      </c>
      <c r="B563" s="887" t="s">
        <v>1169</v>
      </c>
      <c r="C563" s="888"/>
      <c r="D563" s="888"/>
      <c r="E563" s="888"/>
      <c r="F563" s="888"/>
      <c r="G563" s="780">
        <f t="shared" si="31"/>
        <v>99500</v>
      </c>
      <c r="H563" s="781">
        <v>119400</v>
      </c>
      <c r="I563" s="778"/>
      <c r="J563" s="778"/>
      <c r="K563" s="496" t="s">
        <v>893</v>
      </c>
      <c r="L563" s="501"/>
    </row>
    <row r="564" spans="1:12" ht="14.25" customHeight="1">
      <c r="A564" s="782">
        <v>71000019579</v>
      </c>
      <c r="B564" s="1005" t="s">
        <v>1170</v>
      </c>
      <c r="C564" s="1006"/>
      <c r="D564" s="1006"/>
      <c r="E564" s="1006"/>
      <c r="F564" s="1006"/>
      <c r="G564" s="783">
        <f t="shared" si="31"/>
        <v>104750</v>
      </c>
      <c r="H564" s="784">
        <v>125700</v>
      </c>
      <c r="I564" s="778"/>
      <c r="J564" s="778"/>
      <c r="K564" s="785" t="s">
        <v>893</v>
      </c>
      <c r="L564" s="501"/>
    </row>
    <row r="565" spans="1:12" ht="14.25" customHeight="1">
      <c r="A565" s="686"/>
      <c r="B565" s="956" t="s">
        <v>430</v>
      </c>
      <c r="C565" s="956"/>
      <c r="D565" s="956"/>
      <c r="E565" s="956"/>
      <c r="F565" s="956"/>
      <c r="G565" s="687"/>
      <c r="H565" s="685"/>
      <c r="I565" s="777"/>
      <c r="J565" s="777"/>
      <c r="K565" s="767"/>
      <c r="L565" s="480"/>
    </row>
    <row r="566" spans="1:12" ht="14.25" customHeight="1">
      <c r="A566" s="121"/>
      <c r="B566" s="939" t="s">
        <v>1040</v>
      </c>
      <c r="C566" s="939"/>
      <c r="D566" s="939"/>
      <c r="E566" s="939"/>
      <c r="F566" s="939"/>
      <c r="G566" s="480"/>
      <c r="H566" s="504"/>
      <c r="I566" s="480"/>
      <c r="J566" s="480"/>
      <c r="K566" s="767"/>
      <c r="L566" s="480"/>
    </row>
    <row r="567" spans="1:12" ht="14.25" customHeight="1">
      <c r="A567" s="173">
        <v>71000019532</v>
      </c>
      <c r="B567" s="887" t="s">
        <v>1171</v>
      </c>
      <c r="C567" s="954"/>
      <c r="D567" s="954"/>
      <c r="E567" s="954"/>
      <c r="F567" s="955"/>
      <c r="G567" s="688">
        <f t="shared" ref="G567:G572" si="32">H567/1.2</f>
        <v>49000</v>
      </c>
      <c r="H567" s="154">
        <v>58800</v>
      </c>
      <c r="I567" s="778"/>
      <c r="J567" s="778"/>
      <c r="K567" s="496" t="s">
        <v>893</v>
      </c>
      <c r="L567" s="501"/>
    </row>
    <row r="568" spans="1:12" ht="14.25" customHeight="1">
      <c r="A568" s="173">
        <v>71000019531</v>
      </c>
      <c r="B568" s="887" t="s">
        <v>1172</v>
      </c>
      <c r="C568" s="954"/>
      <c r="D568" s="954"/>
      <c r="E568" s="954"/>
      <c r="F568" s="955"/>
      <c r="G568" s="688">
        <f t="shared" si="32"/>
        <v>51416.666666666672</v>
      </c>
      <c r="H568" s="154">
        <v>61700</v>
      </c>
      <c r="I568" s="778"/>
      <c r="J568" s="778"/>
      <c r="K568" s="496" t="s">
        <v>893</v>
      </c>
      <c r="L568" s="501"/>
    </row>
    <row r="569" spans="1:12" ht="14.25" customHeight="1">
      <c r="A569" s="173">
        <v>71000019982</v>
      </c>
      <c r="B569" s="887" t="s">
        <v>1173</v>
      </c>
      <c r="C569" s="954"/>
      <c r="D569" s="954"/>
      <c r="E569" s="954"/>
      <c r="F569" s="955"/>
      <c r="G569" s="688">
        <f t="shared" si="32"/>
        <v>90333.333333333343</v>
      </c>
      <c r="H569" s="154">
        <v>108400</v>
      </c>
      <c r="I569" s="778"/>
      <c r="J569" s="778"/>
      <c r="K569" s="496" t="s">
        <v>893</v>
      </c>
      <c r="L569" s="501"/>
    </row>
    <row r="570" spans="1:12" ht="14.25" customHeight="1">
      <c r="A570" s="786">
        <v>71000019983</v>
      </c>
      <c r="B570" s="1165" t="s">
        <v>1174</v>
      </c>
      <c r="C570" s="1038"/>
      <c r="D570" s="1038"/>
      <c r="E570" s="1038"/>
      <c r="F570" s="1039"/>
      <c r="G570" s="787">
        <f t="shared" si="32"/>
        <v>94083.333333333343</v>
      </c>
      <c r="H570" s="230">
        <v>112900</v>
      </c>
      <c r="I570" s="778"/>
      <c r="J570" s="778"/>
      <c r="K570" s="496" t="s">
        <v>893</v>
      </c>
      <c r="L570" s="501"/>
    </row>
    <row r="571" spans="1:12" ht="12.75" customHeight="1">
      <c r="A571" s="788">
        <v>71000019581</v>
      </c>
      <c r="B571" s="887" t="s">
        <v>1175</v>
      </c>
      <c r="C571" s="888"/>
      <c r="D571" s="888"/>
      <c r="E571" s="888"/>
      <c r="F571" s="888"/>
      <c r="G571" s="688">
        <f t="shared" si="32"/>
        <v>134883.33333333334</v>
      </c>
      <c r="H571" s="154">
        <v>161860</v>
      </c>
      <c r="I571" s="778"/>
      <c r="J571" s="778"/>
      <c r="K571" s="496" t="s">
        <v>893</v>
      </c>
      <c r="L571" s="501"/>
    </row>
    <row r="572" spans="1:12" ht="14.25" customHeight="1">
      <c r="A572" s="789">
        <v>71000019582</v>
      </c>
      <c r="B572" s="1005" t="s">
        <v>1176</v>
      </c>
      <c r="C572" s="1006"/>
      <c r="D572" s="1006"/>
      <c r="E572" s="1006"/>
      <c r="F572" s="1006"/>
      <c r="G572" s="505">
        <f t="shared" si="32"/>
        <v>141583.33333333334</v>
      </c>
      <c r="H572" s="790">
        <v>169900</v>
      </c>
      <c r="I572" s="778"/>
      <c r="J572" s="778"/>
      <c r="K572" s="785" t="s">
        <v>893</v>
      </c>
      <c r="L572" s="501"/>
    </row>
    <row r="573" spans="1:12" ht="14.25" customHeight="1">
      <c r="A573" s="261"/>
      <c r="B573" s="966" t="s">
        <v>665</v>
      </c>
      <c r="C573" s="967"/>
      <c r="D573" s="967"/>
      <c r="E573" s="967"/>
      <c r="F573" s="968"/>
      <c r="G573" s="136"/>
      <c r="H573" s="52"/>
      <c r="I573" s="486"/>
      <c r="J573" s="486"/>
      <c r="K573" s="486"/>
      <c r="L573" s="486"/>
    </row>
    <row r="574" spans="1:12" ht="14.25" customHeight="1">
      <c r="A574" s="262">
        <v>21000180422</v>
      </c>
      <c r="B574" s="960" t="s">
        <v>210</v>
      </c>
      <c r="C574" s="961"/>
      <c r="D574" s="961"/>
      <c r="E574" s="961"/>
      <c r="F574" s="962"/>
      <c r="G574" s="127">
        <f t="shared" ref="G574:G579" si="33">H574/1.2</f>
        <v>23250</v>
      </c>
      <c r="H574" s="200">
        <v>27900</v>
      </c>
      <c r="I574" s="741"/>
      <c r="J574" s="741"/>
      <c r="K574" s="420"/>
      <c r="L574" s="420"/>
    </row>
    <row r="575" spans="1:12" ht="14.25" customHeight="1">
      <c r="A575" s="266">
        <v>21000180838</v>
      </c>
      <c r="B575" s="960" t="s">
        <v>211</v>
      </c>
      <c r="C575" s="961"/>
      <c r="D575" s="961"/>
      <c r="E575" s="961"/>
      <c r="F575" s="962"/>
      <c r="G575" s="127">
        <f t="shared" si="33"/>
        <v>21250</v>
      </c>
      <c r="H575" s="200">
        <v>25500</v>
      </c>
      <c r="I575" s="741"/>
      <c r="J575" s="741"/>
      <c r="K575" s="420"/>
      <c r="L575" s="420"/>
    </row>
    <row r="576" spans="1:12" ht="14.25" customHeight="1">
      <c r="A576" s="266">
        <v>21000180839</v>
      </c>
      <c r="B576" s="960" t="s">
        <v>666</v>
      </c>
      <c r="C576" s="961"/>
      <c r="D576" s="961"/>
      <c r="E576" s="961"/>
      <c r="F576" s="962"/>
      <c r="G576" s="127">
        <f t="shared" si="33"/>
        <v>24916.666666666668</v>
      </c>
      <c r="H576" s="200">
        <v>29900</v>
      </c>
      <c r="I576" s="741"/>
      <c r="J576" s="741"/>
      <c r="K576" s="420"/>
      <c r="L576" s="420"/>
    </row>
    <row r="577" spans="1:12" ht="14.25" customHeight="1">
      <c r="A577" s="266">
        <v>21000802403</v>
      </c>
      <c r="B577" s="960" t="s">
        <v>431</v>
      </c>
      <c r="C577" s="961"/>
      <c r="D577" s="961"/>
      <c r="E577" s="961"/>
      <c r="F577" s="962"/>
      <c r="G577" s="127">
        <f t="shared" si="33"/>
        <v>39166.666666666672</v>
      </c>
      <c r="H577" s="200">
        <v>47000</v>
      </c>
      <c r="I577" s="741"/>
      <c r="J577" s="741"/>
      <c r="K577" s="420"/>
      <c r="L577" s="420"/>
    </row>
    <row r="578" spans="1:12" ht="14.25" customHeight="1">
      <c r="A578" s="267">
        <v>21000007877</v>
      </c>
      <c r="B578" s="960" t="s">
        <v>362</v>
      </c>
      <c r="C578" s="961"/>
      <c r="D578" s="961"/>
      <c r="E578" s="961"/>
      <c r="F578" s="962"/>
      <c r="G578" s="127">
        <f t="shared" si="33"/>
        <v>22083.333333333336</v>
      </c>
      <c r="H578" s="200">
        <v>26500</v>
      </c>
      <c r="I578" s="741"/>
      <c r="J578" s="741"/>
      <c r="K578" s="420"/>
      <c r="L578" s="420"/>
    </row>
    <row r="579" spans="1:12" ht="14.25" customHeight="1">
      <c r="A579" s="268">
        <v>21001801170</v>
      </c>
      <c r="B579" s="1002" t="s">
        <v>212</v>
      </c>
      <c r="C579" s="1003"/>
      <c r="D579" s="1003"/>
      <c r="E579" s="1003"/>
      <c r="F579" s="1004"/>
      <c r="G579" s="134">
        <f t="shared" si="33"/>
        <v>31083.333333333336</v>
      </c>
      <c r="H579" s="203">
        <v>37300</v>
      </c>
      <c r="I579" s="741"/>
      <c r="J579" s="741"/>
      <c r="K579" s="420"/>
      <c r="L579" s="420"/>
    </row>
    <row r="580" spans="1:12" ht="14.25" customHeight="1" thickBot="1">
      <c r="A580" s="246"/>
      <c r="B580" s="944"/>
      <c r="C580" s="944"/>
      <c r="D580" s="944"/>
      <c r="E580" s="944"/>
      <c r="F580" s="944"/>
      <c r="G580" s="881">
        <v>43862</v>
      </c>
      <c r="H580" s="881"/>
      <c r="I580" s="749"/>
      <c r="J580" s="749"/>
      <c r="K580" s="146"/>
      <c r="L580" s="146"/>
    </row>
    <row r="581" spans="1:12" ht="14.25" customHeight="1">
      <c r="A581" s="147" t="s">
        <v>92</v>
      </c>
      <c r="B581" s="890" t="s">
        <v>696</v>
      </c>
      <c r="C581" s="891"/>
      <c r="D581" s="891"/>
      <c r="E581" s="891"/>
      <c r="F581" s="892"/>
      <c r="G581" s="830" t="s">
        <v>138</v>
      </c>
      <c r="H581" s="831"/>
      <c r="I581" s="718"/>
      <c r="J581" s="718"/>
      <c r="K581" s="719"/>
      <c r="L581" s="78"/>
    </row>
    <row r="582" spans="1:12" ht="12.75" customHeight="1" thickBot="1">
      <c r="A582" s="79"/>
      <c r="B582" s="951" t="s">
        <v>697</v>
      </c>
      <c r="C582" s="952"/>
      <c r="D582" s="952"/>
      <c r="E582" s="952"/>
      <c r="F582" s="953"/>
      <c r="G582" s="148" t="s">
        <v>139</v>
      </c>
      <c r="H582" s="149" t="s">
        <v>828</v>
      </c>
      <c r="I582" s="750"/>
      <c r="J582" s="750"/>
      <c r="K582" s="150"/>
      <c r="L582" s="150"/>
    </row>
    <row r="583" spans="1:12" ht="12.75" customHeight="1">
      <c r="A583" s="188"/>
      <c r="B583" s="985" t="s">
        <v>515</v>
      </c>
      <c r="C583" s="985"/>
      <c r="D583" s="985"/>
      <c r="E583" s="985"/>
      <c r="F583" s="986"/>
      <c r="G583" s="59"/>
      <c r="H583" s="67"/>
      <c r="I583" s="73"/>
      <c r="J583" s="73"/>
      <c r="K583" s="73"/>
      <c r="L583" s="73"/>
    </row>
    <row r="584" spans="1:12" ht="14.25" customHeight="1">
      <c r="A584" s="194">
        <v>71000019405</v>
      </c>
      <c r="B584" s="987" t="s">
        <v>741</v>
      </c>
      <c r="C584" s="1010"/>
      <c r="D584" s="1010"/>
      <c r="E584" s="1010"/>
      <c r="F584" s="1011"/>
      <c r="G584" s="491">
        <f t="shared" ref="G584:G608" si="34">H584/1.2</f>
        <v>53333.333333333336</v>
      </c>
      <c r="H584" s="86">
        <v>64000</v>
      </c>
      <c r="I584" s="721"/>
      <c r="J584" s="721"/>
      <c r="K584" s="153"/>
      <c r="L584" s="153"/>
    </row>
    <row r="585" spans="1:12" ht="14.25" customHeight="1">
      <c r="A585" s="194">
        <v>71000019494</v>
      </c>
      <c r="B585" s="987" t="s">
        <v>742</v>
      </c>
      <c r="C585" s="1010"/>
      <c r="D585" s="1010"/>
      <c r="E585" s="1010"/>
      <c r="F585" s="1011"/>
      <c r="G585" s="491">
        <f t="shared" si="34"/>
        <v>53333.333333333336</v>
      </c>
      <c r="H585" s="86">
        <v>64000</v>
      </c>
      <c r="I585" s="721"/>
      <c r="J585" s="721"/>
      <c r="K585" s="153"/>
      <c r="L585" s="153"/>
    </row>
    <row r="586" spans="1:12" ht="14.25" customHeight="1">
      <c r="A586" s="194">
        <v>71000019403</v>
      </c>
      <c r="B586" s="987" t="s">
        <v>698</v>
      </c>
      <c r="C586" s="1010"/>
      <c r="D586" s="1010"/>
      <c r="E586" s="1010"/>
      <c r="F586" s="1011"/>
      <c r="G586" s="491">
        <f t="shared" si="34"/>
        <v>60833.333333333336</v>
      </c>
      <c r="H586" s="86">
        <v>73000</v>
      </c>
      <c r="I586" s="721"/>
      <c r="J586" s="721"/>
      <c r="K586" s="72"/>
      <c r="L586" s="72"/>
    </row>
    <row r="587" spans="1:12" ht="14.25" customHeight="1">
      <c r="A587" s="194">
        <v>71000019437</v>
      </c>
      <c r="B587" s="1007" t="s">
        <v>699</v>
      </c>
      <c r="C587" s="1008"/>
      <c r="D587" s="1008"/>
      <c r="E587" s="1008"/>
      <c r="F587" s="1009"/>
      <c r="G587" s="491">
        <f t="shared" si="34"/>
        <v>60833.333333333336</v>
      </c>
      <c r="H587" s="86">
        <v>73000</v>
      </c>
      <c r="I587" s="721"/>
      <c r="J587" s="721"/>
      <c r="K587" s="72"/>
      <c r="L587" s="72"/>
    </row>
    <row r="588" spans="1:12" ht="15" customHeight="1">
      <c r="A588" s="194">
        <v>71000019438</v>
      </c>
      <c r="B588" s="993" t="s">
        <v>700</v>
      </c>
      <c r="C588" s="994"/>
      <c r="D588" s="994"/>
      <c r="E588" s="994"/>
      <c r="F588" s="995"/>
      <c r="G588" s="491">
        <f t="shared" si="34"/>
        <v>64666.666666666672</v>
      </c>
      <c r="H588" s="86">
        <v>77600</v>
      </c>
      <c r="I588" s="721"/>
      <c r="J588" s="721"/>
      <c r="K588" s="72"/>
      <c r="L588" s="72"/>
    </row>
    <row r="589" spans="1:12" ht="12.75" customHeight="1">
      <c r="A589" s="194">
        <v>71000019447</v>
      </c>
      <c r="B589" s="1007" t="s">
        <v>701</v>
      </c>
      <c r="C589" s="1008"/>
      <c r="D589" s="1008"/>
      <c r="E589" s="1008"/>
      <c r="F589" s="1009"/>
      <c r="G589" s="491">
        <f t="shared" si="34"/>
        <v>64666.666666666672</v>
      </c>
      <c r="H589" s="86">
        <v>77600</v>
      </c>
      <c r="I589" s="721"/>
      <c r="J589" s="721"/>
      <c r="K589" s="72"/>
      <c r="L589" s="72"/>
    </row>
    <row r="590" spans="1:12" ht="12.75" customHeight="1">
      <c r="A590" s="194">
        <v>71000019490</v>
      </c>
      <c r="B590" s="993" t="s">
        <v>743</v>
      </c>
      <c r="C590" s="994"/>
      <c r="D590" s="994"/>
      <c r="E590" s="994"/>
      <c r="F590" s="995"/>
      <c r="G590" s="491">
        <f t="shared" si="34"/>
        <v>65416.666666666672</v>
      </c>
      <c r="H590" s="86">
        <v>78500</v>
      </c>
      <c r="I590" s="721"/>
      <c r="J590" s="721"/>
      <c r="K590" s="72"/>
      <c r="L590" s="72"/>
    </row>
    <row r="591" spans="1:12" ht="12.75" customHeight="1">
      <c r="A591" s="194">
        <v>71000019491</v>
      </c>
      <c r="B591" s="1007" t="s">
        <v>744</v>
      </c>
      <c r="C591" s="1008"/>
      <c r="D591" s="1008"/>
      <c r="E591" s="1008"/>
      <c r="F591" s="1009"/>
      <c r="G591" s="491">
        <f t="shared" si="34"/>
        <v>65416.666666666672</v>
      </c>
      <c r="H591" s="86">
        <v>78500</v>
      </c>
      <c r="I591" s="721"/>
      <c r="J591" s="721"/>
      <c r="K591" s="72"/>
      <c r="L591" s="72"/>
    </row>
    <row r="592" spans="1:12" ht="14.25" customHeight="1">
      <c r="A592" s="197">
        <v>71000019529</v>
      </c>
      <c r="B592" s="923" t="s">
        <v>986</v>
      </c>
      <c r="C592" s="924"/>
      <c r="D592" s="924"/>
      <c r="E592" s="924"/>
      <c r="F592" s="925"/>
      <c r="G592" s="589">
        <f>H592/1.2</f>
        <v>120833.33333333334</v>
      </c>
      <c r="H592" s="88">
        <v>145000</v>
      </c>
      <c r="I592" s="698"/>
      <c r="J592" s="698"/>
      <c r="K592" s="153" t="s">
        <v>893</v>
      </c>
      <c r="L592" s="72"/>
    </row>
    <row r="593" spans="1:12" ht="14.25" customHeight="1">
      <c r="A593" s="197">
        <v>71000019528</v>
      </c>
      <c r="B593" s="1162" t="s">
        <v>987</v>
      </c>
      <c r="C593" s="1163"/>
      <c r="D593" s="1163"/>
      <c r="E593" s="1163"/>
      <c r="F593" s="1164"/>
      <c r="G593" s="589">
        <f>H593/1.2</f>
        <v>120833.33333333334</v>
      </c>
      <c r="H593" s="88">
        <v>145000</v>
      </c>
      <c r="I593" s="698"/>
      <c r="J593" s="698"/>
      <c r="K593" s="153" t="s">
        <v>893</v>
      </c>
      <c r="L593" s="72"/>
    </row>
    <row r="594" spans="1:12" ht="12.75" customHeight="1">
      <c r="A594" s="197">
        <v>71000019500</v>
      </c>
      <c r="B594" s="923" t="s">
        <v>988</v>
      </c>
      <c r="C594" s="924"/>
      <c r="D594" s="924"/>
      <c r="E594" s="924"/>
      <c r="F594" s="925"/>
      <c r="G594" s="589">
        <f>H594/1.2</f>
        <v>129166.66666666667</v>
      </c>
      <c r="H594" s="88">
        <v>155000</v>
      </c>
      <c r="I594" s="698"/>
      <c r="J594" s="698"/>
      <c r="K594" s="153" t="s">
        <v>893</v>
      </c>
      <c r="L594" s="72"/>
    </row>
    <row r="595" spans="1:12" ht="15" customHeight="1">
      <c r="A595" s="197">
        <v>71000019505</v>
      </c>
      <c r="B595" s="1162" t="s">
        <v>989</v>
      </c>
      <c r="C595" s="1163"/>
      <c r="D595" s="1163"/>
      <c r="E595" s="1163"/>
      <c r="F595" s="1164"/>
      <c r="G595" s="589">
        <f>H595/1.2</f>
        <v>129166.66666666667</v>
      </c>
      <c r="H595" s="88">
        <v>155000</v>
      </c>
      <c r="I595" s="698"/>
      <c r="J595" s="698"/>
      <c r="K595" s="153" t="s">
        <v>893</v>
      </c>
      <c r="L595" s="72"/>
    </row>
    <row r="596" spans="1:12" ht="14.25" customHeight="1">
      <c r="A596" s="194">
        <v>71000019493</v>
      </c>
      <c r="B596" s="1040" t="s">
        <v>745</v>
      </c>
      <c r="C596" s="1041"/>
      <c r="D596" s="1041"/>
      <c r="E596" s="1041"/>
      <c r="F596" s="1042"/>
      <c r="G596" s="491">
        <f t="shared" si="34"/>
        <v>191583.33333333334</v>
      </c>
      <c r="H596" s="86">
        <v>229900</v>
      </c>
      <c r="I596" s="721"/>
      <c r="J596" s="721"/>
      <c r="K596" s="72"/>
      <c r="L596" s="72"/>
    </row>
    <row r="597" spans="1:12" ht="12.75" customHeight="1">
      <c r="A597" s="194">
        <v>71000019499</v>
      </c>
      <c r="B597" s="1040" t="s">
        <v>746</v>
      </c>
      <c r="C597" s="1041"/>
      <c r="D597" s="1041"/>
      <c r="E597" s="1041"/>
      <c r="F597" s="1042"/>
      <c r="G597" s="491">
        <f t="shared" si="34"/>
        <v>191583.33333333334</v>
      </c>
      <c r="H597" s="86">
        <v>229900</v>
      </c>
      <c r="I597" s="721"/>
      <c r="J597" s="721"/>
      <c r="K597" s="72"/>
      <c r="L597" s="72"/>
    </row>
    <row r="598" spans="1:12" ht="14.25" customHeight="1">
      <c r="A598" s="194">
        <v>71000019411</v>
      </c>
      <c r="B598" s="1040" t="s">
        <v>747</v>
      </c>
      <c r="C598" s="1041"/>
      <c r="D598" s="1041"/>
      <c r="E598" s="1041"/>
      <c r="F598" s="1042"/>
      <c r="G598" s="491">
        <f t="shared" si="34"/>
        <v>231666.66666666669</v>
      </c>
      <c r="H598" s="86">
        <v>278000</v>
      </c>
      <c r="I598" s="721"/>
      <c r="J598" s="721"/>
      <c r="K598" s="72"/>
      <c r="L598" s="72"/>
    </row>
    <row r="599" spans="1:12" ht="12.75" customHeight="1">
      <c r="A599" s="194">
        <v>71000019446</v>
      </c>
      <c r="B599" s="1007" t="s">
        <v>748</v>
      </c>
      <c r="C599" s="1008"/>
      <c r="D599" s="1008"/>
      <c r="E599" s="1008"/>
      <c r="F599" s="1009"/>
      <c r="G599" s="491">
        <f t="shared" si="34"/>
        <v>231666.66666666669</v>
      </c>
      <c r="H599" s="86">
        <v>278000</v>
      </c>
      <c r="I599" s="721"/>
      <c r="J599" s="721"/>
      <c r="K599" s="72"/>
      <c r="L599" s="72"/>
    </row>
    <row r="600" spans="1:12" ht="12.75" customHeight="1">
      <c r="A600" s="557">
        <v>71000019443</v>
      </c>
      <c r="B600" s="1040" t="s">
        <v>749</v>
      </c>
      <c r="C600" s="1041"/>
      <c r="D600" s="1041"/>
      <c r="E600" s="1041"/>
      <c r="F600" s="1042"/>
      <c r="G600" s="491">
        <f t="shared" si="34"/>
        <v>297500</v>
      </c>
      <c r="H600" s="86">
        <v>357000</v>
      </c>
      <c r="I600" s="721"/>
      <c r="J600" s="721"/>
      <c r="K600" s="72"/>
      <c r="L600" s="72"/>
    </row>
    <row r="601" spans="1:12" ht="14.25" customHeight="1">
      <c r="A601" s="194">
        <v>71000019492</v>
      </c>
      <c r="B601" s="1007" t="s">
        <v>750</v>
      </c>
      <c r="C601" s="1008"/>
      <c r="D601" s="1008"/>
      <c r="E601" s="1008"/>
      <c r="F601" s="1009"/>
      <c r="G601" s="491">
        <f t="shared" si="34"/>
        <v>297500</v>
      </c>
      <c r="H601" s="500">
        <v>357000</v>
      </c>
      <c r="I601" s="721"/>
      <c r="J601" s="721"/>
      <c r="K601" s="72"/>
      <c r="L601" s="72"/>
    </row>
    <row r="602" spans="1:12" ht="12.75" customHeight="1">
      <c r="A602" s="557">
        <v>71000019498</v>
      </c>
      <c r="B602" s="1040" t="s">
        <v>818</v>
      </c>
      <c r="C602" s="1041"/>
      <c r="D602" s="1041"/>
      <c r="E602" s="1041"/>
      <c r="F602" s="1042"/>
      <c r="G602" s="491">
        <f t="shared" si="34"/>
        <v>507500</v>
      </c>
      <c r="H602" s="86">
        <v>609000</v>
      </c>
      <c r="I602" s="721"/>
      <c r="J602" s="721"/>
      <c r="K602" s="153"/>
      <c r="L602" s="153"/>
    </row>
    <row r="603" spans="1:12" ht="14.25" customHeight="1">
      <c r="A603" s="506">
        <v>71000019511</v>
      </c>
      <c r="B603" s="1007" t="s">
        <v>819</v>
      </c>
      <c r="C603" s="1008"/>
      <c r="D603" s="1008"/>
      <c r="E603" s="1008"/>
      <c r="F603" s="1009"/>
      <c r="G603" s="491">
        <f t="shared" si="34"/>
        <v>507500</v>
      </c>
      <c r="H603" s="86">
        <v>609000</v>
      </c>
      <c r="I603" s="721"/>
      <c r="J603" s="721"/>
      <c r="K603" s="153"/>
      <c r="L603" s="153"/>
    </row>
    <row r="604" spans="1:12" ht="12.75" customHeight="1">
      <c r="A604" s="188"/>
      <c r="B604" s="985" t="s">
        <v>1177</v>
      </c>
      <c r="C604" s="985"/>
      <c r="D604" s="985"/>
      <c r="E604" s="985"/>
      <c r="F604" s="986"/>
      <c r="G604" s="59"/>
      <c r="H604" s="67"/>
      <c r="I604" s="73"/>
      <c r="J604" s="73"/>
      <c r="K604" s="73"/>
      <c r="L604" s="73"/>
    </row>
    <row r="605" spans="1:12" ht="14.25" customHeight="1">
      <c r="A605" s="197">
        <v>71000019991</v>
      </c>
      <c r="B605" s="1018" t="s">
        <v>1178</v>
      </c>
      <c r="C605" s="1019"/>
      <c r="D605" s="1019"/>
      <c r="E605" s="1019"/>
      <c r="F605" s="1020"/>
      <c r="G605" s="589">
        <f>H605/1.2</f>
        <v>40833.333333333336</v>
      </c>
      <c r="H605" s="192">
        <v>49000</v>
      </c>
      <c r="I605" s="698"/>
      <c r="J605" s="698"/>
      <c r="K605" s="153" t="s">
        <v>893</v>
      </c>
      <c r="L605" s="642"/>
    </row>
    <row r="606" spans="1:12" ht="14.25" customHeight="1">
      <c r="A606" s="194">
        <v>71000019412</v>
      </c>
      <c r="B606" s="1012" t="s">
        <v>1179</v>
      </c>
      <c r="C606" s="1013"/>
      <c r="D606" s="1013"/>
      <c r="E606" s="1013"/>
      <c r="F606" s="1014"/>
      <c r="G606" s="491">
        <f t="shared" si="34"/>
        <v>48333.333333333336</v>
      </c>
      <c r="H606" s="500">
        <v>58000</v>
      </c>
      <c r="I606" s="721"/>
      <c r="J606" s="721"/>
      <c r="K606" s="642"/>
      <c r="L606" s="642"/>
    </row>
    <row r="607" spans="1:12" ht="12.75" customHeight="1">
      <c r="A607" s="197">
        <v>71000019601</v>
      </c>
      <c r="B607" s="1018" t="s">
        <v>1180</v>
      </c>
      <c r="C607" s="1019"/>
      <c r="D607" s="1019"/>
      <c r="E607" s="1019"/>
      <c r="F607" s="1020"/>
      <c r="G607" s="589">
        <f>H607/1.2</f>
        <v>45833.333333333336</v>
      </c>
      <c r="H607" s="192">
        <v>55000</v>
      </c>
      <c r="I607" s="698"/>
      <c r="J607" s="698"/>
      <c r="K607" s="153" t="s">
        <v>893</v>
      </c>
      <c r="L607" s="642"/>
    </row>
    <row r="608" spans="1:12" ht="12.75" customHeight="1">
      <c r="A608" s="506">
        <v>71000019456</v>
      </c>
      <c r="B608" s="1125" t="s">
        <v>751</v>
      </c>
      <c r="C608" s="1126"/>
      <c r="D608" s="1126"/>
      <c r="E608" s="1126"/>
      <c r="F608" s="1127"/>
      <c r="G608" s="491">
        <f t="shared" si="34"/>
        <v>68333.333333333343</v>
      </c>
      <c r="H608" s="280">
        <v>82000</v>
      </c>
      <c r="I608" s="721"/>
      <c r="J608" s="721"/>
      <c r="K608" s="72"/>
      <c r="L608" s="72"/>
    </row>
    <row r="609" spans="1:12" ht="14.25" customHeight="1">
      <c r="A609" s="188"/>
      <c r="B609" s="985" t="s">
        <v>38</v>
      </c>
      <c r="C609" s="985"/>
      <c r="D609" s="985"/>
      <c r="E609" s="985"/>
      <c r="F609" s="986"/>
      <c r="G609" s="59"/>
      <c r="H609" s="67"/>
      <c r="I609" s="73"/>
      <c r="J609" s="73"/>
      <c r="K609" s="73"/>
      <c r="L609" s="73"/>
    </row>
    <row r="610" spans="1:12" ht="14.25" customHeight="1">
      <c r="A610" s="258">
        <v>21000801135</v>
      </c>
      <c r="B610" s="999" t="s">
        <v>820</v>
      </c>
      <c r="C610" s="1000"/>
      <c r="D610" s="1000"/>
      <c r="E610" s="1000"/>
      <c r="F610" s="1001"/>
      <c r="G610" s="491">
        <f t="shared" ref="G610:G619" si="35">H610/1.2</f>
        <v>166583.33333333334</v>
      </c>
      <c r="H610" s="93">
        <v>199900</v>
      </c>
      <c r="I610" s="750"/>
      <c r="J610" s="750"/>
      <c r="K610" s="150"/>
      <c r="L610" s="150"/>
    </row>
    <row r="611" spans="1:12" ht="14.25" customHeight="1">
      <c r="A611" s="511">
        <v>21000801130</v>
      </c>
      <c r="B611" s="1058" t="s">
        <v>821</v>
      </c>
      <c r="C611" s="1059"/>
      <c r="D611" s="1059"/>
      <c r="E611" s="1059"/>
      <c r="F611" s="1060"/>
      <c r="G611" s="491">
        <f t="shared" si="35"/>
        <v>187500</v>
      </c>
      <c r="H611" s="500">
        <v>225000</v>
      </c>
      <c r="I611" s="721"/>
      <c r="J611" s="721"/>
      <c r="K611" s="72"/>
      <c r="L611" s="72"/>
    </row>
    <row r="612" spans="1:12" ht="12.75" customHeight="1">
      <c r="A612" s="276">
        <v>21000801129</v>
      </c>
      <c r="B612" s="999" t="s">
        <v>822</v>
      </c>
      <c r="C612" s="1000"/>
      <c r="D612" s="1000"/>
      <c r="E612" s="1000"/>
      <c r="F612" s="1001"/>
      <c r="G612" s="491">
        <f t="shared" si="35"/>
        <v>244166.66666666669</v>
      </c>
      <c r="H612" s="190">
        <v>293000</v>
      </c>
      <c r="I612" s="721"/>
      <c r="J612" s="721"/>
      <c r="K612" s="72"/>
      <c r="L612" s="72"/>
    </row>
    <row r="613" spans="1:12" ht="14.25" customHeight="1">
      <c r="A613" s="506">
        <v>71000000960</v>
      </c>
      <c r="B613" s="999" t="s">
        <v>930</v>
      </c>
      <c r="C613" s="1000"/>
      <c r="D613" s="1000"/>
      <c r="E613" s="1000"/>
      <c r="F613" s="1001"/>
      <c r="G613" s="491">
        <f t="shared" si="35"/>
        <v>299916.66666666669</v>
      </c>
      <c r="H613" s="93">
        <v>359900</v>
      </c>
      <c r="I613" s="750"/>
      <c r="J613" s="750"/>
      <c r="K613" s="150"/>
      <c r="L613" s="150"/>
    </row>
    <row r="614" spans="1:12" ht="14.25" customHeight="1">
      <c r="A614" s="506">
        <v>71000000961</v>
      </c>
      <c r="B614" s="987" t="s">
        <v>931</v>
      </c>
      <c r="C614" s="1010"/>
      <c r="D614" s="1010"/>
      <c r="E614" s="1010"/>
      <c r="F614" s="1011"/>
      <c r="G614" s="491">
        <f t="shared" si="35"/>
        <v>358250</v>
      </c>
      <c r="H614" s="190">
        <v>429900</v>
      </c>
      <c r="I614" s="721"/>
      <c r="J614" s="721"/>
      <c r="K614" s="72"/>
      <c r="L614" s="72"/>
    </row>
    <row r="615" spans="1:12" ht="14.25" customHeight="1">
      <c r="A615" s="277">
        <v>71000019477</v>
      </c>
      <c r="B615" s="996" t="s">
        <v>932</v>
      </c>
      <c r="C615" s="997"/>
      <c r="D615" s="997"/>
      <c r="E615" s="997"/>
      <c r="F615" s="998"/>
      <c r="G615" s="589">
        <f>H615/1.2</f>
        <v>416666.66666666669</v>
      </c>
      <c r="H615" s="191">
        <v>500000</v>
      </c>
      <c r="I615" s="698"/>
      <c r="J615" s="698"/>
      <c r="K615" s="565" t="s">
        <v>893</v>
      </c>
      <c r="L615" s="153"/>
    </row>
    <row r="616" spans="1:12" ht="14.25" customHeight="1">
      <c r="A616" s="277">
        <v>71000001548</v>
      </c>
      <c r="B616" s="996" t="s">
        <v>1052</v>
      </c>
      <c r="C616" s="997"/>
      <c r="D616" s="997"/>
      <c r="E616" s="997"/>
      <c r="F616" s="998"/>
      <c r="G616" s="589">
        <f>H616/1.2</f>
        <v>40833.333333333336</v>
      </c>
      <c r="H616" s="191">
        <v>49000</v>
      </c>
      <c r="I616" s="698"/>
      <c r="J616" s="698"/>
      <c r="K616" s="565" t="s">
        <v>893</v>
      </c>
      <c r="L616" s="153"/>
    </row>
    <row r="617" spans="1:12" ht="14.25" customHeight="1">
      <c r="A617" s="506">
        <v>71000019416</v>
      </c>
      <c r="B617" s="987" t="s">
        <v>752</v>
      </c>
      <c r="C617" s="1010"/>
      <c r="D617" s="1010"/>
      <c r="E617" s="1010"/>
      <c r="F617" s="1011"/>
      <c r="G617" s="491">
        <f>H617/1.2</f>
        <v>422500</v>
      </c>
      <c r="H617" s="190">
        <v>507000</v>
      </c>
      <c r="I617" s="721"/>
      <c r="J617" s="721"/>
      <c r="K617" s="72"/>
      <c r="L617" s="72"/>
    </row>
    <row r="618" spans="1:12" ht="14.25" customHeight="1">
      <c r="A618" s="277">
        <v>71000019512</v>
      </c>
      <c r="B618" s="996" t="s">
        <v>933</v>
      </c>
      <c r="C618" s="997"/>
      <c r="D618" s="997"/>
      <c r="E618" s="997"/>
      <c r="F618" s="998"/>
      <c r="G618" s="589">
        <f t="shared" si="35"/>
        <v>724166.66666666674</v>
      </c>
      <c r="H618" s="191">
        <v>869000</v>
      </c>
      <c r="I618" s="698"/>
      <c r="J618" s="698"/>
      <c r="K618" s="153"/>
      <c r="L618" s="153"/>
    </row>
    <row r="619" spans="1:12" ht="14.25" customHeight="1">
      <c r="A619" s="197">
        <v>71000019522</v>
      </c>
      <c r="B619" s="1061" t="s">
        <v>1113</v>
      </c>
      <c r="C619" s="1062"/>
      <c r="D619" s="1062"/>
      <c r="E619" s="1062"/>
      <c r="F619" s="1063"/>
      <c r="G619" s="697">
        <f t="shared" si="35"/>
        <v>762500</v>
      </c>
      <c r="H619" s="88">
        <v>915000</v>
      </c>
      <c r="I619" s="698"/>
      <c r="J619" s="698"/>
      <c r="K619" s="153" t="s">
        <v>893</v>
      </c>
      <c r="L619" s="153"/>
    </row>
    <row r="620" spans="1:12" ht="14.25" customHeight="1">
      <c r="A620" s="791">
        <v>71000001549</v>
      </c>
      <c r="B620" s="1064" t="s">
        <v>1181</v>
      </c>
      <c r="C620" s="1065"/>
      <c r="D620" s="1065"/>
      <c r="E620" s="1065"/>
      <c r="F620" s="1066"/>
      <c r="G620" s="589">
        <f>H620/1.2</f>
        <v>33250</v>
      </c>
      <c r="H620" s="192">
        <v>39900</v>
      </c>
      <c r="I620" s="698"/>
      <c r="J620" s="698"/>
      <c r="K620" s="565" t="s">
        <v>893</v>
      </c>
      <c r="L620" s="153"/>
    </row>
    <row r="621" spans="1:12" ht="14.25" customHeight="1">
      <c r="A621" s="281"/>
      <c r="B621" s="984" t="s">
        <v>117</v>
      </c>
      <c r="C621" s="985"/>
      <c r="D621" s="985"/>
      <c r="E621" s="985"/>
      <c r="F621" s="986"/>
      <c r="G621" s="282"/>
      <c r="H621" s="283"/>
      <c r="I621" s="519"/>
      <c r="J621" s="519"/>
      <c r="K621" s="519"/>
      <c r="L621" s="519"/>
    </row>
    <row r="622" spans="1:12" ht="14.25" customHeight="1">
      <c r="A622" s="194">
        <v>71000002410</v>
      </c>
      <c r="B622" s="884" t="s">
        <v>118</v>
      </c>
      <c r="C622" s="885"/>
      <c r="D622" s="885"/>
      <c r="E622" s="885"/>
      <c r="F622" s="886"/>
      <c r="G622" s="491">
        <f t="shared" ref="G622:G628" si="36">H622/1.2</f>
        <v>36666.666666666672</v>
      </c>
      <c r="H622" s="177">
        <v>44000</v>
      </c>
      <c r="I622" s="756"/>
      <c r="J622" s="756"/>
      <c r="K622" s="499"/>
      <c r="L622" s="499"/>
    </row>
    <row r="623" spans="1:12" ht="14.25" customHeight="1">
      <c r="A623" s="194">
        <v>71000002415</v>
      </c>
      <c r="B623" s="884" t="s">
        <v>366</v>
      </c>
      <c r="C623" s="885"/>
      <c r="D623" s="885"/>
      <c r="E623" s="885"/>
      <c r="F623" s="886"/>
      <c r="G623" s="491">
        <f t="shared" si="36"/>
        <v>40500</v>
      </c>
      <c r="H623" s="177">
        <v>48600</v>
      </c>
      <c r="I623" s="756"/>
      <c r="J623" s="756"/>
      <c r="K623" s="499"/>
      <c r="L623" s="499"/>
    </row>
    <row r="624" spans="1:12" ht="14.25" customHeight="1">
      <c r="A624" s="194">
        <v>71000002462</v>
      </c>
      <c r="B624" s="884" t="s">
        <v>135</v>
      </c>
      <c r="C624" s="885"/>
      <c r="D624" s="885"/>
      <c r="E624" s="885"/>
      <c r="F624" s="886"/>
      <c r="G624" s="491">
        <f t="shared" si="36"/>
        <v>49166.666666666672</v>
      </c>
      <c r="H624" s="177">
        <v>59000</v>
      </c>
      <c r="I624" s="756"/>
      <c r="J624" s="756"/>
      <c r="K624" s="499"/>
      <c r="L624" s="499"/>
    </row>
    <row r="625" spans="1:12" ht="12.75" customHeight="1">
      <c r="A625" s="194">
        <v>71000002420</v>
      </c>
      <c r="B625" s="884" t="s">
        <v>367</v>
      </c>
      <c r="C625" s="885"/>
      <c r="D625" s="885"/>
      <c r="E625" s="885"/>
      <c r="F625" s="886"/>
      <c r="G625" s="491">
        <f t="shared" si="36"/>
        <v>55250</v>
      </c>
      <c r="H625" s="177">
        <v>66300</v>
      </c>
      <c r="I625" s="756"/>
      <c r="J625" s="756"/>
      <c r="K625" s="499"/>
      <c r="L625" s="499"/>
    </row>
    <row r="626" spans="1:12" ht="12.75" customHeight="1">
      <c r="A626" s="194">
        <v>71000002411</v>
      </c>
      <c r="B626" s="884" t="s">
        <v>119</v>
      </c>
      <c r="C626" s="885"/>
      <c r="D626" s="885"/>
      <c r="E626" s="885"/>
      <c r="F626" s="886"/>
      <c r="G626" s="491">
        <f t="shared" si="36"/>
        <v>51250</v>
      </c>
      <c r="H626" s="177">
        <v>61500</v>
      </c>
      <c r="I626" s="756"/>
      <c r="J626" s="756"/>
      <c r="K626" s="499"/>
      <c r="L626" s="499"/>
    </row>
    <row r="627" spans="1:12" ht="12.75" customHeight="1">
      <c r="A627" s="194">
        <v>71000002414</v>
      </c>
      <c r="B627" s="884" t="s">
        <v>368</v>
      </c>
      <c r="C627" s="885"/>
      <c r="D627" s="885"/>
      <c r="E627" s="885"/>
      <c r="F627" s="886"/>
      <c r="G627" s="491">
        <f t="shared" si="36"/>
        <v>55833.333333333336</v>
      </c>
      <c r="H627" s="177">
        <v>67000</v>
      </c>
      <c r="I627" s="756"/>
      <c r="J627" s="756"/>
      <c r="K627" s="499"/>
      <c r="L627" s="499"/>
    </row>
    <row r="628" spans="1:12" ht="12.75" customHeight="1">
      <c r="A628" s="279">
        <v>71000002416</v>
      </c>
      <c r="B628" s="1153" t="s">
        <v>369</v>
      </c>
      <c r="C628" s="1154"/>
      <c r="D628" s="1154"/>
      <c r="E628" s="1154"/>
      <c r="F628" s="1155"/>
      <c r="G628" s="491">
        <f t="shared" si="36"/>
        <v>75166.666666666672</v>
      </c>
      <c r="H628" s="171">
        <v>90200</v>
      </c>
      <c r="I628" s="756"/>
      <c r="J628" s="756"/>
      <c r="K628" s="499"/>
      <c r="L628" s="499"/>
    </row>
    <row r="629" spans="1:12" ht="12.75" customHeight="1">
      <c r="A629" s="284"/>
      <c r="B629" s="917" t="s">
        <v>120</v>
      </c>
      <c r="C629" s="918"/>
      <c r="D629" s="918"/>
      <c r="E629" s="918"/>
      <c r="F629" s="919"/>
      <c r="G629" s="285"/>
      <c r="H629" s="228"/>
      <c r="I629" s="73"/>
      <c r="J629" s="73"/>
      <c r="K629" s="73"/>
      <c r="L629" s="73"/>
    </row>
    <row r="630" spans="1:12" ht="12.75" customHeight="1">
      <c r="A630" s="194">
        <v>71000002421</v>
      </c>
      <c r="B630" s="884" t="s">
        <v>121</v>
      </c>
      <c r="C630" s="885"/>
      <c r="D630" s="885"/>
      <c r="E630" s="885"/>
      <c r="F630" s="886"/>
      <c r="G630" s="491">
        <f t="shared" ref="G630:G636" si="37">H630/1.2</f>
        <v>41250</v>
      </c>
      <c r="H630" s="177">
        <v>49500</v>
      </c>
      <c r="I630" s="756"/>
      <c r="J630" s="756"/>
      <c r="K630" s="499"/>
      <c r="L630" s="499"/>
    </row>
    <row r="631" spans="1:12" ht="15" customHeight="1">
      <c r="A631" s="194">
        <v>71000002405</v>
      </c>
      <c r="B631" s="884" t="s">
        <v>370</v>
      </c>
      <c r="C631" s="885"/>
      <c r="D631" s="885"/>
      <c r="E631" s="885"/>
      <c r="F631" s="886"/>
      <c r="G631" s="491">
        <f t="shared" si="37"/>
        <v>46416.666666666672</v>
      </c>
      <c r="H631" s="177">
        <v>55700</v>
      </c>
      <c r="I631" s="756"/>
      <c r="J631" s="756"/>
      <c r="K631" s="499"/>
      <c r="L631" s="499"/>
    </row>
    <row r="632" spans="1:12" ht="14.25" customHeight="1">
      <c r="A632" s="194">
        <v>71000002461</v>
      </c>
      <c r="B632" s="884" t="s">
        <v>136</v>
      </c>
      <c r="C632" s="885"/>
      <c r="D632" s="885"/>
      <c r="E632" s="885"/>
      <c r="F632" s="886"/>
      <c r="G632" s="491">
        <f t="shared" si="37"/>
        <v>54166.666666666672</v>
      </c>
      <c r="H632" s="177">
        <v>65000</v>
      </c>
      <c r="I632" s="756"/>
      <c r="J632" s="756"/>
      <c r="K632" s="499"/>
      <c r="L632" s="499"/>
    </row>
    <row r="633" spans="1:12" ht="14.25" customHeight="1">
      <c r="A633" s="194">
        <v>71000001126</v>
      </c>
      <c r="B633" s="884" t="s">
        <v>371</v>
      </c>
      <c r="C633" s="885"/>
      <c r="D633" s="885"/>
      <c r="E633" s="885"/>
      <c r="F633" s="886"/>
      <c r="G633" s="491">
        <f t="shared" si="37"/>
        <v>64583.333333333336</v>
      </c>
      <c r="H633" s="177">
        <v>77500</v>
      </c>
      <c r="I633" s="756"/>
      <c r="J633" s="756"/>
      <c r="K633" s="499"/>
      <c r="L633" s="499"/>
    </row>
    <row r="634" spans="1:12" ht="14.25" customHeight="1">
      <c r="A634" s="194">
        <v>71000002422</v>
      </c>
      <c r="B634" s="884" t="s">
        <v>122</v>
      </c>
      <c r="C634" s="885"/>
      <c r="D634" s="885"/>
      <c r="E634" s="885"/>
      <c r="F634" s="886"/>
      <c r="G634" s="491">
        <f t="shared" si="37"/>
        <v>55666.666666666672</v>
      </c>
      <c r="H634" s="177">
        <v>66800</v>
      </c>
      <c r="I634" s="756"/>
      <c r="J634" s="756"/>
      <c r="K634" s="499"/>
      <c r="L634" s="499"/>
    </row>
    <row r="635" spans="1:12" ht="14.25" customHeight="1">
      <c r="A635" s="194">
        <v>71000002404</v>
      </c>
      <c r="B635" s="884" t="s">
        <v>372</v>
      </c>
      <c r="C635" s="885"/>
      <c r="D635" s="885"/>
      <c r="E635" s="885"/>
      <c r="F635" s="886"/>
      <c r="G635" s="491">
        <f t="shared" si="37"/>
        <v>61750</v>
      </c>
      <c r="H635" s="177">
        <v>74100</v>
      </c>
      <c r="I635" s="756"/>
      <c r="J635" s="756"/>
      <c r="K635" s="499"/>
      <c r="L635" s="499"/>
    </row>
    <row r="636" spans="1:12" ht="14.25" customHeight="1">
      <c r="A636" s="279">
        <v>71000002407</v>
      </c>
      <c r="B636" s="1153" t="s">
        <v>373</v>
      </c>
      <c r="C636" s="1154"/>
      <c r="D636" s="1154"/>
      <c r="E636" s="1154"/>
      <c r="F636" s="1155"/>
      <c r="G636" s="551">
        <f t="shared" si="37"/>
        <v>84083.333333333343</v>
      </c>
      <c r="H636" s="225">
        <v>100900</v>
      </c>
      <c r="I636" s="756"/>
      <c r="J636" s="756"/>
      <c r="K636" s="499"/>
      <c r="L636" s="499"/>
    </row>
    <row r="637" spans="1:12" ht="14.25" customHeight="1">
      <c r="A637" s="286"/>
      <c r="B637" s="966" t="s">
        <v>123</v>
      </c>
      <c r="C637" s="967"/>
      <c r="D637" s="967"/>
      <c r="E637" s="967"/>
      <c r="F637" s="968"/>
      <c r="G637" s="287"/>
      <c r="H637" s="89"/>
      <c r="I637" s="73"/>
      <c r="J637" s="73"/>
      <c r="K637" s="73"/>
      <c r="L637" s="73"/>
    </row>
    <row r="638" spans="1:12" ht="14.25" customHeight="1">
      <c r="A638" s="194">
        <v>71000002425</v>
      </c>
      <c r="B638" s="884" t="s">
        <v>124</v>
      </c>
      <c r="C638" s="885"/>
      <c r="D638" s="885"/>
      <c r="E638" s="885"/>
      <c r="F638" s="886"/>
      <c r="G638" s="491">
        <f t="shared" ref="G638:G644" si="38">H638/1.2</f>
        <v>42583.333333333336</v>
      </c>
      <c r="H638" s="177">
        <v>51100</v>
      </c>
      <c r="I638" s="756"/>
      <c r="J638" s="756"/>
      <c r="K638" s="499"/>
      <c r="L638" s="499"/>
    </row>
    <row r="639" spans="1:12" ht="14.25" customHeight="1">
      <c r="A639" s="194">
        <v>71000002408</v>
      </c>
      <c r="B639" s="884" t="s">
        <v>374</v>
      </c>
      <c r="C639" s="885"/>
      <c r="D639" s="885"/>
      <c r="E639" s="885"/>
      <c r="F639" s="886"/>
      <c r="G639" s="491">
        <f t="shared" si="38"/>
        <v>46916.666666666672</v>
      </c>
      <c r="H639" s="177">
        <v>56300</v>
      </c>
      <c r="I639" s="756"/>
      <c r="J639" s="756"/>
      <c r="K639" s="499"/>
      <c r="L639" s="499"/>
    </row>
    <row r="640" spans="1:12" ht="14.25" customHeight="1">
      <c r="A640" s="194">
        <v>71000002463</v>
      </c>
      <c r="B640" s="884" t="s">
        <v>137</v>
      </c>
      <c r="C640" s="885"/>
      <c r="D640" s="885"/>
      <c r="E640" s="885"/>
      <c r="F640" s="886"/>
      <c r="G640" s="491">
        <f t="shared" si="38"/>
        <v>59083.333333333336</v>
      </c>
      <c r="H640" s="177">
        <v>70900</v>
      </c>
      <c r="I640" s="756"/>
      <c r="J640" s="756"/>
      <c r="K640" s="499"/>
      <c r="L640" s="499"/>
    </row>
    <row r="641" spans="1:12" ht="14.25" customHeight="1">
      <c r="A641" s="194">
        <v>71000002409</v>
      </c>
      <c r="B641" s="884" t="s">
        <v>375</v>
      </c>
      <c r="C641" s="885"/>
      <c r="D641" s="885"/>
      <c r="E641" s="885"/>
      <c r="F641" s="886"/>
      <c r="G641" s="491">
        <f t="shared" si="38"/>
        <v>72250</v>
      </c>
      <c r="H641" s="177">
        <v>86700</v>
      </c>
      <c r="I641" s="756"/>
      <c r="J641" s="756"/>
      <c r="K641" s="499"/>
      <c r="L641" s="499"/>
    </row>
    <row r="642" spans="1:12" ht="14.25" customHeight="1">
      <c r="A642" s="194">
        <v>71000002428</v>
      </c>
      <c r="B642" s="884" t="s">
        <v>125</v>
      </c>
      <c r="C642" s="885"/>
      <c r="D642" s="885"/>
      <c r="E642" s="885"/>
      <c r="F642" s="886"/>
      <c r="G642" s="491">
        <f t="shared" si="38"/>
        <v>58166.666666666672</v>
      </c>
      <c r="H642" s="177">
        <v>69800</v>
      </c>
      <c r="I642" s="756"/>
      <c r="J642" s="756"/>
      <c r="K642" s="499"/>
      <c r="L642" s="499"/>
    </row>
    <row r="643" spans="1:12" ht="14.25" customHeight="1">
      <c r="A643" s="194">
        <v>71000002412</v>
      </c>
      <c r="B643" s="884" t="s">
        <v>376</v>
      </c>
      <c r="C643" s="1137"/>
      <c r="D643" s="1137"/>
      <c r="E643" s="1137"/>
      <c r="F643" s="1138"/>
      <c r="G643" s="491">
        <f t="shared" si="38"/>
        <v>64250</v>
      </c>
      <c r="H643" s="177">
        <v>77100</v>
      </c>
      <c r="I643" s="756"/>
      <c r="J643" s="756"/>
      <c r="K643" s="499"/>
      <c r="L643" s="499"/>
    </row>
    <row r="644" spans="1:12" ht="14.25" customHeight="1">
      <c r="A644" s="279">
        <v>71000002413</v>
      </c>
      <c r="B644" s="1153" t="s">
        <v>377</v>
      </c>
      <c r="C644" s="1154"/>
      <c r="D644" s="1154"/>
      <c r="E644" s="1154"/>
      <c r="F644" s="1155"/>
      <c r="G644" s="491">
        <f t="shared" si="38"/>
        <v>92333.333333333343</v>
      </c>
      <c r="H644" s="225">
        <v>110800</v>
      </c>
      <c r="I644" s="756"/>
      <c r="J644" s="756"/>
      <c r="K644" s="499"/>
      <c r="L644" s="499"/>
    </row>
    <row r="645" spans="1:12" ht="12.75" customHeight="1">
      <c r="A645" s="281"/>
      <c r="B645" s="938" t="s">
        <v>126</v>
      </c>
      <c r="C645" s="939"/>
      <c r="D645" s="939"/>
      <c r="E645" s="939"/>
      <c r="F645" s="940"/>
      <c r="G645" s="282"/>
      <c r="H645" s="283"/>
      <c r="I645" s="519"/>
      <c r="J645" s="519"/>
      <c r="K645" s="519"/>
      <c r="L645" s="519"/>
    </row>
    <row r="646" spans="1:12" ht="12.75" customHeight="1">
      <c r="A646" s="194">
        <v>71000002455</v>
      </c>
      <c r="B646" s="884" t="s">
        <v>197</v>
      </c>
      <c r="C646" s="885"/>
      <c r="D646" s="885"/>
      <c r="E646" s="885"/>
      <c r="F646" s="886"/>
      <c r="G646" s="195">
        <f>H646/1.2</f>
        <v>37250</v>
      </c>
      <c r="H646" s="177">
        <v>44700</v>
      </c>
      <c r="I646" s="756"/>
      <c r="J646" s="756"/>
      <c r="K646" s="499"/>
      <c r="L646" s="499"/>
    </row>
    <row r="647" spans="1:12" ht="14.25" customHeight="1">
      <c r="A647" s="194">
        <v>71000002456</v>
      </c>
      <c r="B647" s="884" t="s">
        <v>378</v>
      </c>
      <c r="C647" s="885"/>
      <c r="D647" s="885"/>
      <c r="E647" s="885"/>
      <c r="F647" s="886"/>
      <c r="G647" s="195">
        <f>H647/1.2</f>
        <v>42333.333333333336</v>
      </c>
      <c r="H647" s="177">
        <v>50800</v>
      </c>
      <c r="I647" s="756"/>
      <c r="J647" s="756"/>
      <c r="K647" s="499"/>
      <c r="L647" s="499"/>
    </row>
    <row r="648" spans="1:12" ht="14.25" customHeight="1">
      <c r="A648" s="277">
        <v>71000002485</v>
      </c>
      <c r="B648" s="1269" t="s">
        <v>379</v>
      </c>
      <c r="C648" s="1270"/>
      <c r="D648" s="1270"/>
      <c r="E648" s="1270"/>
      <c r="F648" s="1271"/>
      <c r="G648" s="589">
        <f>H648/1.2</f>
        <v>57500</v>
      </c>
      <c r="H648" s="174">
        <v>69000</v>
      </c>
      <c r="I648" s="755"/>
      <c r="J648" s="755"/>
      <c r="K648" s="196"/>
      <c r="L648" s="196"/>
    </row>
    <row r="649" spans="1:12" ht="14.25" customHeight="1">
      <c r="A649" s="506">
        <v>71000002457</v>
      </c>
      <c r="B649" s="1128" t="s">
        <v>380</v>
      </c>
      <c r="C649" s="1129"/>
      <c r="D649" s="1129"/>
      <c r="E649" s="1129"/>
      <c r="F649" s="1130"/>
      <c r="G649" s="195">
        <f>H649/1.2</f>
        <v>60833.333333333336</v>
      </c>
      <c r="H649" s="171">
        <v>73000</v>
      </c>
      <c r="I649" s="756"/>
      <c r="J649" s="756"/>
      <c r="K649" s="499"/>
      <c r="L649" s="499"/>
    </row>
    <row r="650" spans="1:12" ht="14.25" customHeight="1">
      <c r="A650" s="275">
        <v>71000002486</v>
      </c>
      <c r="B650" s="1263" t="s">
        <v>454</v>
      </c>
      <c r="C650" s="1264"/>
      <c r="D650" s="1264"/>
      <c r="E650" s="1264"/>
      <c r="F650" s="1265"/>
      <c r="G650" s="590">
        <f>H650/1.2</f>
        <v>80500</v>
      </c>
      <c r="H650" s="288">
        <v>96600</v>
      </c>
      <c r="I650" s="755"/>
      <c r="J650" s="755"/>
      <c r="K650" s="196"/>
      <c r="L650" s="196"/>
    </row>
    <row r="651" spans="1:12" ht="14.25" customHeight="1">
      <c r="A651" s="284"/>
      <c r="B651" s="917" t="s">
        <v>127</v>
      </c>
      <c r="C651" s="918"/>
      <c r="D651" s="918"/>
      <c r="E651" s="918"/>
      <c r="F651" s="919"/>
      <c r="G651" s="287"/>
      <c r="H651" s="178"/>
      <c r="I651" s="523"/>
      <c r="J651" s="523"/>
      <c r="K651" s="523"/>
      <c r="L651" s="523"/>
    </row>
    <row r="652" spans="1:12" ht="14.25" customHeight="1">
      <c r="A652" s="194">
        <v>71000002406</v>
      </c>
      <c r="B652" s="884" t="s">
        <v>198</v>
      </c>
      <c r="C652" s="885"/>
      <c r="D652" s="885"/>
      <c r="E652" s="885"/>
      <c r="F652" s="886"/>
      <c r="G652" s="195">
        <f>H652/1.2</f>
        <v>41583.333333333336</v>
      </c>
      <c r="H652" s="177">
        <v>49900</v>
      </c>
      <c r="I652" s="756"/>
      <c r="J652" s="756"/>
      <c r="K652" s="499"/>
      <c r="L652" s="499"/>
    </row>
    <row r="653" spans="1:12" ht="14.25" customHeight="1">
      <c r="A653" s="194">
        <v>71000004761</v>
      </c>
      <c r="B653" s="884" t="s">
        <v>381</v>
      </c>
      <c r="C653" s="885"/>
      <c r="D653" s="885"/>
      <c r="E653" s="885"/>
      <c r="F653" s="886"/>
      <c r="G653" s="195">
        <f>H653/1.2</f>
        <v>47416.666666666672</v>
      </c>
      <c r="H653" s="177">
        <v>56900</v>
      </c>
      <c r="I653" s="756"/>
      <c r="J653" s="756"/>
      <c r="K653" s="499"/>
      <c r="L653" s="499"/>
    </row>
    <row r="654" spans="1:12" ht="14.25" customHeight="1">
      <c r="A654" s="194">
        <v>71000002403</v>
      </c>
      <c r="B654" s="884" t="s">
        <v>382</v>
      </c>
      <c r="C654" s="885"/>
      <c r="D654" s="885"/>
      <c r="E654" s="885"/>
      <c r="F654" s="886"/>
      <c r="G654" s="195">
        <f>H654/1.2</f>
        <v>68500</v>
      </c>
      <c r="H654" s="171">
        <v>82200</v>
      </c>
      <c r="I654" s="756"/>
      <c r="J654" s="756"/>
      <c r="K654" s="499"/>
      <c r="L654" s="499"/>
    </row>
    <row r="655" spans="1:12" ht="14.25" customHeight="1">
      <c r="A655" s="286"/>
      <c r="B655" s="966" t="s">
        <v>128</v>
      </c>
      <c r="C655" s="967"/>
      <c r="D655" s="967"/>
      <c r="E655" s="967"/>
      <c r="F655" s="968"/>
      <c r="G655" s="285"/>
      <c r="H655" s="229"/>
      <c r="I655" s="523"/>
      <c r="J655" s="523"/>
      <c r="K655" s="523"/>
      <c r="L655" s="523"/>
    </row>
    <row r="656" spans="1:12" ht="14.25" customHeight="1">
      <c r="A656" s="194">
        <v>71000002427</v>
      </c>
      <c r="B656" s="884" t="s">
        <v>199</v>
      </c>
      <c r="C656" s="885"/>
      <c r="D656" s="885"/>
      <c r="E656" s="885"/>
      <c r="F656" s="886"/>
      <c r="G656" s="195">
        <f>H656/1.2</f>
        <v>44833.333333333336</v>
      </c>
      <c r="H656" s="177">
        <v>53800</v>
      </c>
      <c r="I656" s="756"/>
      <c r="J656" s="756"/>
      <c r="K656" s="499"/>
      <c r="L656" s="499"/>
    </row>
    <row r="657" spans="1:12" ht="14.25" customHeight="1">
      <c r="A657" s="194">
        <v>71000002451</v>
      </c>
      <c r="B657" s="1122" t="s">
        <v>383</v>
      </c>
      <c r="C657" s="1123"/>
      <c r="D657" s="1123"/>
      <c r="E657" s="1123"/>
      <c r="F657" s="1124"/>
      <c r="G657" s="195">
        <f>H657/1.2</f>
        <v>48583.333333333336</v>
      </c>
      <c r="H657" s="177">
        <v>58300</v>
      </c>
      <c r="I657" s="756"/>
      <c r="J657" s="756"/>
      <c r="K657" s="499"/>
      <c r="L657" s="499"/>
    </row>
    <row r="658" spans="1:12" ht="14.25" customHeight="1">
      <c r="A658" s="279">
        <v>71000002453</v>
      </c>
      <c r="B658" s="1166" t="s">
        <v>384</v>
      </c>
      <c r="C658" s="1167"/>
      <c r="D658" s="1167"/>
      <c r="E658" s="1167"/>
      <c r="F658" s="1168"/>
      <c r="G658" s="591">
        <f>H658/1.2</f>
        <v>79583.333333333343</v>
      </c>
      <c r="H658" s="225">
        <v>95500</v>
      </c>
      <c r="I658" s="756"/>
      <c r="J658" s="756"/>
      <c r="K658" s="499"/>
      <c r="L658" s="499"/>
    </row>
    <row r="659" spans="1:12" ht="14.25" customHeight="1" thickBot="1">
      <c r="A659" s="246"/>
      <c r="B659" s="1030"/>
      <c r="C659" s="1030"/>
      <c r="D659" s="1030"/>
      <c r="E659" s="1030"/>
      <c r="F659" s="1030"/>
      <c r="G659" s="881">
        <v>43862</v>
      </c>
      <c r="H659" s="881"/>
      <c r="I659" s="749"/>
      <c r="J659" s="749"/>
      <c r="K659" s="146"/>
      <c r="L659" s="146"/>
    </row>
    <row r="660" spans="1:12" ht="12.75" customHeight="1">
      <c r="A660" s="147" t="s">
        <v>92</v>
      </c>
      <c r="B660" s="1260" t="s">
        <v>870</v>
      </c>
      <c r="C660" s="1261"/>
      <c r="D660" s="1261"/>
      <c r="E660" s="1261"/>
      <c r="F660" s="1262"/>
      <c r="G660" s="830" t="s">
        <v>138</v>
      </c>
      <c r="H660" s="831"/>
      <c r="I660" s="718"/>
      <c r="J660" s="718"/>
      <c r="K660" s="719"/>
      <c r="L660" s="78"/>
    </row>
    <row r="661" spans="1:12" ht="12.75" customHeight="1" thickBot="1">
      <c r="A661" s="79"/>
      <c r="B661" s="1266" t="s">
        <v>871</v>
      </c>
      <c r="C661" s="1267"/>
      <c r="D661" s="1267"/>
      <c r="E661" s="1267"/>
      <c r="F661" s="1268"/>
      <c r="G661" s="148" t="s">
        <v>139</v>
      </c>
      <c r="H661" s="149" t="s">
        <v>828</v>
      </c>
      <c r="I661" s="750"/>
      <c r="J661" s="750"/>
      <c r="K661" s="150"/>
      <c r="L661" s="150"/>
    </row>
    <row r="662" spans="1:12" ht="12.75" customHeight="1">
      <c r="A662" s="289"/>
      <c r="B662" s="917" t="s">
        <v>872</v>
      </c>
      <c r="C662" s="918"/>
      <c r="D662" s="918"/>
      <c r="E662" s="918"/>
      <c r="F662" s="919"/>
      <c r="G662" s="290"/>
      <c r="H662" s="291"/>
      <c r="I662" s="519"/>
      <c r="J662" s="519"/>
      <c r="K662" s="519"/>
      <c r="L662" s="519"/>
    </row>
    <row r="663" spans="1:12" ht="12.75" customHeight="1">
      <c r="A663" s="139">
        <v>24010011100</v>
      </c>
      <c r="B663" s="899" t="s">
        <v>873</v>
      </c>
      <c r="C663" s="900"/>
      <c r="D663" s="900"/>
      <c r="E663" s="900"/>
      <c r="F663" s="901"/>
      <c r="G663" s="491">
        <f>H663/1.2</f>
        <v>70483.333333333343</v>
      </c>
      <c r="H663" s="103">
        <v>84580</v>
      </c>
      <c r="I663" s="727"/>
      <c r="J663" s="727"/>
      <c r="K663" s="494"/>
      <c r="L663" s="494"/>
    </row>
    <row r="664" spans="1:12" ht="12.75" customHeight="1">
      <c r="A664" s="566">
        <v>21000002426</v>
      </c>
      <c r="B664" s="920" t="s">
        <v>874</v>
      </c>
      <c r="C664" s="921"/>
      <c r="D664" s="921"/>
      <c r="E664" s="921"/>
      <c r="F664" s="922"/>
      <c r="G664" s="567">
        <f>H664/1.2</f>
        <v>83250</v>
      </c>
      <c r="H664" s="575">
        <v>99900</v>
      </c>
      <c r="I664" s="763"/>
      <c r="J664" s="763"/>
      <c r="K664" s="639"/>
      <c r="L664" s="639"/>
    </row>
    <row r="665" spans="1:12" ht="12.75" customHeight="1">
      <c r="A665" s="143">
        <v>24020011110</v>
      </c>
      <c r="B665" s="855" t="s">
        <v>875</v>
      </c>
      <c r="C665" s="856"/>
      <c r="D665" s="856"/>
      <c r="E665" s="856"/>
      <c r="F665" s="857"/>
      <c r="G665" s="551">
        <f>H665/1.2</f>
        <v>82158.333333333343</v>
      </c>
      <c r="H665" s="135">
        <v>98590</v>
      </c>
      <c r="I665" s="727"/>
      <c r="J665" s="727"/>
      <c r="K665" s="494"/>
      <c r="L665" s="494"/>
    </row>
    <row r="666" spans="1:12" ht="12.75" customHeight="1">
      <c r="A666" s="289"/>
      <c r="B666" s="917" t="s">
        <v>876</v>
      </c>
      <c r="C666" s="918"/>
      <c r="D666" s="918"/>
      <c r="E666" s="918"/>
      <c r="F666" s="919"/>
      <c r="G666" s="290"/>
      <c r="H666" s="291"/>
      <c r="I666" s="698"/>
      <c r="J666" s="698"/>
      <c r="K666" s="153"/>
      <c r="L666" s="153"/>
    </row>
    <row r="667" spans="1:12" ht="12.75" customHeight="1">
      <c r="A667" s="139">
        <v>24010111100</v>
      </c>
      <c r="B667" s="899" t="s">
        <v>877</v>
      </c>
      <c r="C667" s="900"/>
      <c r="D667" s="900"/>
      <c r="E667" s="900"/>
      <c r="F667" s="901"/>
      <c r="G667" s="491">
        <f>H667/1.2</f>
        <v>77591.666666666672</v>
      </c>
      <c r="H667" s="103">
        <v>93110</v>
      </c>
      <c r="I667" s="727"/>
      <c r="J667" s="727"/>
      <c r="K667" s="494"/>
      <c r="L667" s="494"/>
    </row>
    <row r="668" spans="1:12" ht="12.75" customHeight="1">
      <c r="A668" s="143">
        <v>24020111110</v>
      </c>
      <c r="B668" s="855" t="s">
        <v>878</v>
      </c>
      <c r="C668" s="856"/>
      <c r="D668" s="856"/>
      <c r="E668" s="856"/>
      <c r="F668" s="857"/>
      <c r="G668" s="551">
        <f>H668/1.2</f>
        <v>90433.333333333343</v>
      </c>
      <c r="H668" s="135">
        <v>108520</v>
      </c>
      <c r="I668" s="727"/>
      <c r="J668" s="727"/>
      <c r="K668" s="494"/>
      <c r="L668" s="494"/>
    </row>
    <row r="669" spans="1:12" ht="12.75" customHeight="1">
      <c r="A669" s="289"/>
      <c r="B669" s="917" t="s">
        <v>879</v>
      </c>
      <c r="C669" s="918"/>
      <c r="D669" s="918"/>
      <c r="E669" s="918"/>
      <c r="F669" s="919"/>
      <c r="G669" s="290"/>
      <c r="H669" s="291"/>
      <c r="I669" s="698"/>
      <c r="J669" s="698"/>
      <c r="K669" s="153"/>
      <c r="L669" s="153"/>
    </row>
    <row r="670" spans="1:12" ht="14.25" customHeight="1">
      <c r="A670" s="139">
        <v>24100011000</v>
      </c>
      <c r="B670" s="899" t="s">
        <v>880</v>
      </c>
      <c r="C670" s="900"/>
      <c r="D670" s="900"/>
      <c r="E670" s="900"/>
      <c r="F670" s="901"/>
      <c r="G670" s="491">
        <f>H670/1.2</f>
        <v>62558.333333333336</v>
      </c>
      <c r="H670" s="103">
        <v>75070</v>
      </c>
      <c r="I670" s="727"/>
      <c r="J670" s="727"/>
      <c r="K670" s="494"/>
      <c r="L670" s="494"/>
    </row>
    <row r="671" spans="1:12" ht="12.75" customHeight="1">
      <c r="A671" s="139">
        <v>24110011100</v>
      </c>
      <c r="B671" s="899" t="s">
        <v>881</v>
      </c>
      <c r="C671" s="900"/>
      <c r="D671" s="900"/>
      <c r="E671" s="900"/>
      <c r="F671" s="901"/>
      <c r="G671" s="491">
        <f>H671/1.2</f>
        <v>72425</v>
      </c>
      <c r="H671" s="103">
        <v>86910</v>
      </c>
      <c r="I671" s="727"/>
      <c r="J671" s="727"/>
      <c r="K671" s="494"/>
      <c r="L671" s="494"/>
    </row>
    <row r="672" spans="1:12" ht="12.75" customHeight="1">
      <c r="A672" s="566">
        <v>21000802473</v>
      </c>
      <c r="B672" s="920" t="s">
        <v>882</v>
      </c>
      <c r="C672" s="921"/>
      <c r="D672" s="921"/>
      <c r="E672" s="921"/>
      <c r="F672" s="922"/>
      <c r="G672" s="567">
        <f>H672/1.2</f>
        <v>89166.666666666672</v>
      </c>
      <c r="H672" s="575">
        <v>107000</v>
      </c>
      <c r="I672" s="763"/>
      <c r="J672" s="763"/>
      <c r="K672" s="639"/>
      <c r="L672" s="639"/>
    </row>
    <row r="673" spans="1:12" ht="12.75" customHeight="1">
      <c r="A673" s="143">
        <v>24120011110</v>
      </c>
      <c r="B673" s="855" t="s">
        <v>883</v>
      </c>
      <c r="C673" s="856"/>
      <c r="D673" s="856"/>
      <c r="E673" s="856"/>
      <c r="F673" s="857"/>
      <c r="G673" s="551">
        <f>H673/1.2</f>
        <v>83991.666666666672</v>
      </c>
      <c r="H673" s="135">
        <v>100790</v>
      </c>
      <c r="I673" s="727"/>
      <c r="J673" s="727"/>
      <c r="K673" s="494"/>
      <c r="L673" s="494"/>
    </row>
    <row r="674" spans="1:12" ht="12.75" customHeight="1">
      <c r="A674" s="289"/>
      <c r="B674" s="917" t="s">
        <v>884</v>
      </c>
      <c r="C674" s="918"/>
      <c r="D674" s="918"/>
      <c r="E674" s="918"/>
      <c r="F674" s="919"/>
      <c r="G674" s="290"/>
      <c r="H674" s="291"/>
      <c r="I674" s="698"/>
      <c r="J674" s="698"/>
      <c r="K674" s="153"/>
      <c r="L674" s="153"/>
    </row>
    <row r="675" spans="1:12" ht="12.75" customHeight="1">
      <c r="A675" s="139">
        <v>24100111000</v>
      </c>
      <c r="B675" s="899" t="s">
        <v>885</v>
      </c>
      <c r="C675" s="900"/>
      <c r="D675" s="900"/>
      <c r="E675" s="900"/>
      <c r="F675" s="901"/>
      <c r="G675" s="491">
        <f>H675/1.2</f>
        <v>71250</v>
      </c>
      <c r="H675" s="103">
        <v>85500</v>
      </c>
      <c r="I675" s="727"/>
      <c r="J675" s="727"/>
      <c r="K675" s="494"/>
      <c r="L675" s="494"/>
    </row>
    <row r="676" spans="1:12" ht="12.75" customHeight="1">
      <c r="A676" s="139">
        <v>24110111100</v>
      </c>
      <c r="B676" s="899" t="s">
        <v>886</v>
      </c>
      <c r="C676" s="900"/>
      <c r="D676" s="900"/>
      <c r="E676" s="900"/>
      <c r="F676" s="901"/>
      <c r="G676" s="491">
        <f>H676/1.2</f>
        <v>82950</v>
      </c>
      <c r="H676" s="103">
        <v>99540</v>
      </c>
      <c r="I676" s="727"/>
      <c r="J676" s="727"/>
      <c r="K676" s="494"/>
      <c r="L676" s="494"/>
    </row>
    <row r="677" spans="1:12" ht="12.75" customHeight="1">
      <c r="A677" s="143">
        <v>24120111110</v>
      </c>
      <c r="B677" s="855" t="s">
        <v>887</v>
      </c>
      <c r="C677" s="856"/>
      <c r="D677" s="856"/>
      <c r="E677" s="856"/>
      <c r="F677" s="857"/>
      <c r="G677" s="551">
        <f>H677/1.2</f>
        <v>94433.333333333343</v>
      </c>
      <c r="H677" s="135">
        <v>113320</v>
      </c>
      <c r="I677" s="727"/>
      <c r="J677" s="727"/>
      <c r="K677" s="494"/>
      <c r="L677" s="494"/>
    </row>
    <row r="678" spans="1:12" ht="12.75" customHeight="1">
      <c r="A678" s="289"/>
      <c r="B678" s="917" t="s">
        <v>888</v>
      </c>
      <c r="C678" s="918"/>
      <c r="D678" s="918"/>
      <c r="E678" s="918"/>
      <c r="F678" s="919"/>
      <c r="G678" s="290"/>
      <c r="H678" s="291"/>
      <c r="I678" s="698"/>
      <c r="J678" s="698"/>
      <c r="K678" s="153"/>
      <c r="L678" s="153"/>
    </row>
    <row r="679" spans="1:12" ht="12.75" customHeight="1">
      <c r="A679" s="568">
        <v>21000802454</v>
      </c>
      <c r="B679" s="969" t="s">
        <v>889</v>
      </c>
      <c r="C679" s="970"/>
      <c r="D679" s="970"/>
      <c r="E679" s="970"/>
      <c r="F679" s="971"/>
      <c r="G679" s="569">
        <f>H679/1.2</f>
        <v>91583.333333333343</v>
      </c>
      <c r="H679" s="576">
        <v>109900</v>
      </c>
      <c r="I679" s="763"/>
      <c r="J679" s="763"/>
      <c r="K679" s="639"/>
      <c r="L679" s="639"/>
    </row>
    <row r="680" spans="1:12" ht="12.75" customHeight="1">
      <c r="A680" s="289"/>
      <c r="B680" s="966" t="s">
        <v>890</v>
      </c>
      <c r="C680" s="967"/>
      <c r="D680" s="967"/>
      <c r="E680" s="967"/>
      <c r="F680" s="968"/>
      <c r="G680" s="290"/>
      <c r="H680" s="291"/>
      <c r="I680" s="698"/>
      <c r="J680" s="698"/>
      <c r="K680" s="153"/>
      <c r="L680" s="153"/>
    </row>
    <row r="681" spans="1:12" ht="12.75" customHeight="1">
      <c r="A681" s="90">
        <v>21000080625</v>
      </c>
      <c r="B681" s="884" t="s">
        <v>768</v>
      </c>
      <c r="C681" s="885"/>
      <c r="D681" s="885"/>
      <c r="E681" s="885"/>
      <c r="F681" s="886"/>
      <c r="G681" s="491">
        <f>H681/1.2</f>
        <v>49916.666666666672</v>
      </c>
      <c r="H681" s="103">
        <v>59900</v>
      </c>
      <c r="I681" s="727"/>
      <c r="J681" s="727"/>
      <c r="K681" s="494"/>
      <c r="L681" s="494"/>
    </row>
    <row r="682" spans="1:12" ht="14.25" customHeight="1">
      <c r="A682" s="292">
        <v>21000080600</v>
      </c>
      <c r="B682" s="867" t="s">
        <v>769</v>
      </c>
      <c r="C682" s="868"/>
      <c r="D682" s="868"/>
      <c r="E682" s="868"/>
      <c r="F682" s="869"/>
      <c r="G682" s="551">
        <f>H682/1.2</f>
        <v>60000</v>
      </c>
      <c r="H682" s="135">
        <v>72000</v>
      </c>
      <c r="I682" s="727"/>
      <c r="J682" s="727"/>
      <c r="K682" s="494"/>
      <c r="L682" s="494"/>
    </row>
    <row r="683" spans="1:12" ht="14.25" customHeight="1">
      <c r="A683" s="293"/>
      <c r="B683" s="938" t="s">
        <v>516</v>
      </c>
      <c r="C683" s="939"/>
      <c r="D683" s="939"/>
      <c r="E683" s="939"/>
      <c r="F683" s="940"/>
      <c r="G683" s="294"/>
      <c r="H683" s="295"/>
      <c r="I683" s="721"/>
      <c r="J683" s="721"/>
      <c r="K683" s="72"/>
      <c r="L683" s="72"/>
    </row>
    <row r="684" spans="1:12" ht="14.25" customHeight="1">
      <c r="A684" s="296">
        <v>21000801000</v>
      </c>
      <c r="B684" s="941" t="s">
        <v>466</v>
      </c>
      <c r="C684" s="942"/>
      <c r="D684" s="942"/>
      <c r="E684" s="942"/>
      <c r="F684" s="943"/>
      <c r="G684" s="297">
        <f>H684/1.2</f>
        <v>145833.33333333334</v>
      </c>
      <c r="H684" s="103">
        <v>175000</v>
      </c>
      <c r="I684" s="727"/>
      <c r="J684" s="727"/>
      <c r="K684" s="494"/>
      <c r="L684" s="494"/>
    </row>
    <row r="685" spans="1:12" ht="14.25">
      <c r="A685" s="298">
        <v>21000801001</v>
      </c>
      <c r="B685" s="1175" t="s">
        <v>467</v>
      </c>
      <c r="C685" s="1176"/>
      <c r="D685" s="1176"/>
      <c r="E685" s="1176"/>
      <c r="F685" s="1177"/>
      <c r="G685" s="297">
        <f>H685/1.2</f>
        <v>187500</v>
      </c>
      <c r="H685" s="135">
        <v>225000</v>
      </c>
      <c r="I685" s="727"/>
      <c r="J685" s="727"/>
      <c r="K685" s="494"/>
      <c r="L685" s="494"/>
    </row>
    <row r="686" spans="1:12" ht="14.25" customHeight="1">
      <c r="A686" s="272"/>
      <c r="B686" s="948" t="s">
        <v>517</v>
      </c>
      <c r="C686" s="949"/>
      <c r="D686" s="949"/>
      <c r="E686" s="949"/>
      <c r="F686" s="950"/>
      <c r="G686" s="270"/>
      <c r="H686" s="67"/>
      <c r="I686" s="73"/>
      <c r="J686" s="73"/>
      <c r="K686" s="73"/>
      <c r="L686" s="73"/>
    </row>
    <row r="687" spans="1:12" ht="14.25" customHeight="1">
      <c r="A687" s="131">
        <v>21000807730</v>
      </c>
      <c r="B687" s="945" t="s">
        <v>1114</v>
      </c>
      <c r="C687" s="946"/>
      <c r="D687" s="946"/>
      <c r="E687" s="946"/>
      <c r="F687" s="947"/>
      <c r="G687" s="85">
        <f>H687/1.2</f>
        <v>63583.333333333336</v>
      </c>
      <c r="H687" s="86">
        <v>76300</v>
      </c>
      <c r="I687" s="721"/>
      <c r="J687" s="721"/>
      <c r="K687" s="153"/>
      <c r="L687" s="153"/>
    </row>
    <row r="688" spans="1:12" ht="14.25" customHeight="1">
      <c r="A688" s="131">
        <v>21000807729</v>
      </c>
      <c r="B688" s="945" t="s">
        <v>667</v>
      </c>
      <c r="C688" s="946"/>
      <c r="D688" s="946"/>
      <c r="E688" s="946"/>
      <c r="F688" s="947"/>
      <c r="G688" s="85">
        <f>H688/1.2</f>
        <v>65750</v>
      </c>
      <c r="H688" s="86">
        <v>78900</v>
      </c>
      <c r="I688" s="721"/>
      <c r="J688" s="721"/>
      <c r="K688" s="153"/>
      <c r="L688" s="153"/>
    </row>
    <row r="689" spans="1:12" ht="14.25" customHeight="1">
      <c r="A689" s="131">
        <v>21000807728</v>
      </c>
      <c r="B689" s="945" t="s">
        <v>668</v>
      </c>
      <c r="C689" s="946"/>
      <c r="D689" s="946"/>
      <c r="E689" s="946"/>
      <c r="F689" s="947"/>
      <c r="G689" s="85">
        <f>H689/1.2</f>
        <v>71583.333333333343</v>
      </c>
      <c r="H689" s="86">
        <v>85900</v>
      </c>
      <c r="I689" s="721"/>
      <c r="J689" s="721"/>
      <c r="K689" s="153"/>
      <c r="L689" s="153"/>
    </row>
    <row r="690" spans="1:12" ht="14.25" customHeight="1">
      <c r="A690" s="155">
        <v>21000807726</v>
      </c>
      <c r="B690" s="945" t="s">
        <v>669</v>
      </c>
      <c r="C690" s="946"/>
      <c r="D690" s="946"/>
      <c r="E690" s="946"/>
      <c r="F690" s="947"/>
      <c r="G690" s="570">
        <f>H690/1.2</f>
        <v>32750</v>
      </c>
      <c r="H690" s="177">
        <v>39300</v>
      </c>
      <c r="I690" s="756"/>
      <c r="J690" s="756"/>
      <c r="K690" s="499"/>
      <c r="L690" s="499"/>
    </row>
    <row r="691" spans="1:12" ht="14.25" customHeight="1">
      <c r="A691" s="157">
        <v>21000807725</v>
      </c>
      <c r="B691" s="963" t="s">
        <v>670</v>
      </c>
      <c r="C691" s="964"/>
      <c r="D691" s="964"/>
      <c r="E691" s="964"/>
      <c r="F691" s="965"/>
      <c r="G691" s="118">
        <f>H691/1.2</f>
        <v>44416.666666666672</v>
      </c>
      <c r="H691" s="225">
        <v>53300</v>
      </c>
      <c r="I691" s="756"/>
      <c r="J691" s="756"/>
      <c r="K691" s="499"/>
      <c r="L691" s="499"/>
    </row>
    <row r="692" spans="1:12" ht="14.25" customHeight="1" thickBot="1">
      <c r="A692" s="246"/>
      <c r="B692" s="944"/>
      <c r="C692" s="944"/>
      <c r="D692" s="944"/>
      <c r="E692" s="944"/>
      <c r="F692" s="944"/>
      <c r="G692" s="881">
        <v>43862</v>
      </c>
      <c r="H692" s="881"/>
      <c r="I692" s="749"/>
      <c r="J692" s="749"/>
      <c r="K692" s="146"/>
      <c r="L692" s="146"/>
    </row>
    <row r="693" spans="1:12" ht="14.25" customHeight="1">
      <c r="A693" s="147" t="s">
        <v>92</v>
      </c>
      <c r="B693" s="890" t="s">
        <v>823</v>
      </c>
      <c r="C693" s="891"/>
      <c r="D693" s="891"/>
      <c r="E693" s="891"/>
      <c r="F693" s="892"/>
      <c r="G693" s="830" t="s">
        <v>138</v>
      </c>
      <c r="H693" s="831"/>
      <c r="I693" s="718"/>
      <c r="J693" s="718"/>
      <c r="K693" s="719"/>
      <c r="L693" s="78"/>
    </row>
    <row r="694" spans="1:12" ht="14.25" customHeight="1" thickBot="1">
      <c r="A694" s="79"/>
      <c r="B694" s="951" t="s">
        <v>990</v>
      </c>
      <c r="C694" s="952"/>
      <c r="D694" s="952"/>
      <c r="E694" s="952"/>
      <c r="F694" s="953"/>
      <c r="G694" s="148" t="s">
        <v>139</v>
      </c>
      <c r="H694" s="149" t="s">
        <v>828</v>
      </c>
      <c r="I694" s="750"/>
      <c r="J694" s="750"/>
      <c r="K694" s="150"/>
      <c r="L694" s="150"/>
    </row>
    <row r="695" spans="1:12" ht="14.25" customHeight="1">
      <c r="A695" s="62"/>
      <c r="B695" s="935" t="s">
        <v>934</v>
      </c>
      <c r="C695" s="936"/>
      <c r="D695" s="936"/>
      <c r="E695" s="936"/>
      <c r="F695" s="937"/>
      <c r="G695" s="300"/>
      <c r="H695" s="301">
        <f>SUM(H696:H701)</f>
        <v>396900</v>
      </c>
      <c r="I695" s="792"/>
      <c r="J695" s="792"/>
      <c r="K695" s="643"/>
      <c r="L695" s="643"/>
    </row>
    <row r="696" spans="1:12" ht="14.25" customHeight="1">
      <c r="A696" s="131">
        <v>21000001850</v>
      </c>
      <c r="B696" s="941" t="s">
        <v>935</v>
      </c>
      <c r="C696" s="942"/>
      <c r="D696" s="942"/>
      <c r="E696" s="942"/>
      <c r="F696" s="943"/>
      <c r="G696" s="303">
        <f t="shared" ref="G696:G717" si="39">H696/1.2</f>
        <v>21666.666666666668</v>
      </c>
      <c r="H696" s="114">
        <v>26000</v>
      </c>
      <c r="I696" s="732"/>
      <c r="J696" s="732"/>
      <c r="K696" s="498"/>
      <c r="L696" s="498"/>
    </row>
    <row r="697" spans="1:12" ht="14.25" customHeight="1">
      <c r="A697" s="507">
        <v>21000009703</v>
      </c>
      <c r="B697" s="899" t="s">
        <v>936</v>
      </c>
      <c r="C697" s="900"/>
      <c r="D697" s="900"/>
      <c r="E697" s="900"/>
      <c r="F697" s="901"/>
      <c r="G697" s="303">
        <f t="shared" si="39"/>
        <v>125833.33333333334</v>
      </c>
      <c r="H697" s="114">
        <v>151000</v>
      </c>
      <c r="I697" s="732"/>
      <c r="J697" s="732"/>
      <c r="K697" s="498"/>
      <c r="L697" s="498"/>
    </row>
    <row r="698" spans="1:12" ht="14.25" customHeight="1">
      <c r="A698" s="131">
        <v>21000009702</v>
      </c>
      <c r="B698" s="899" t="s">
        <v>937</v>
      </c>
      <c r="C698" s="900"/>
      <c r="D698" s="900"/>
      <c r="E698" s="900"/>
      <c r="F698" s="901"/>
      <c r="G698" s="303">
        <f t="shared" si="39"/>
        <v>49916.666666666672</v>
      </c>
      <c r="H698" s="114">
        <v>59900</v>
      </c>
      <c r="I698" s="732"/>
      <c r="J698" s="732"/>
      <c r="K698" s="498"/>
      <c r="L698" s="498"/>
    </row>
    <row r="699" spans="1:12" ht="14.25" customHeight="1">
      <c r="A699" s="131">
        <v>21000001927</v>
      </c>
      <c r="B699" s="899" t="s">
        <v>1115</v>
      </c>
      <c r="C699" s="900"/>
      <c r="D699" s="900"/>
      <c r="E699" s="900"/>
      <c r="F699" s="901"/>
      <c r="G699" s="303">
        <f>H699/1.2</f>
        <v>70833.333333333343</v>
      </c>
      <c r="H699" s="114">
        <v>85000</v>
      </c>
      <c r="I699" s="732"/>
      <c r="J699" s="732"/>
      <c r="K699" s="498"/>
      <c r="L699" s="498"/>
    </row>
    <row r="700" spans="1:12" ht="14.25" customHeight="1">
      <c r="A700" s="131">
        <v>21000001845</v>
      </c>
      <c r="B700" s="941" t="s">
        <v>938</v>
      </c>
      <c r="C700" s="942"/>
      <c r="D700" s="942"/>
      <c r="E700" s="942"/>
      <c r="F700" s="943"/>
      <c r="G700" s="303">
        <f t="shared" si="39"/>
        <v>32500</v>
      </c>
      <c r="H700" s="114">
        <v>39000</v>
      </c>
      <c r="I700" s="732"/>
      <c r="J700" s="732"/>
      <c r="K700" s="498"/>
      <c r="L700" s="498"/>
    </row>
    <row r="701" spans="1:12" ht="14.25" customHeight="1">
      <c r="A701" s="131">
        <v>21000001645</v>
      </c>
      <c r="B701" s="941" t="s">
        <v>939</v>
      </c>
      <c r="C701" s="942"/>
      <c r="D701" s="942"/>
      <c r="E701" s="942"/>
      <c r="F701" s="943"/>
      <c r="G701" s="303">
        <f t="shared" si="39"/>
        <v>30000</v>
      </c>
      <c r="H701" s="114">
        <v>36000</v>
      </c>
      <c r="I701" s="732"/>
      <c r="J701" s="732"/>
      <c r="K701" s="498"/>
      <c r="L701" s="498"/>
    </row>
    <row r="702" spans="1:12" ht="14.25" customHeight="1">
      <c r="A702" s="131">
        <v>21000001852</v>
      </c>
      <c r="B702" s="941" t="s">
        <v>982</v>
      </c>
      <c r="C702" s="942"/>
      <c r="D702" s="942"/>
      <c r="E702" s="942"/>
      <c r="F702" s="943"/>
      <c r="G702" s="303">
        <f t="shared" si="39"/>
        <v>35000</v>
      </c>
      <c r="H702" s="114">
        <v>42000</v>
      </c>
      <c r="I702" s="732"/>
      <c r="J702" s="732"/>
      <c r="K702" s="498"/>
      <c r="L702" s="498"/>
    </row>
    <row r="703" spans="1:12" ht="14.25" customHeight="1">
      <c r="A703" s="128">
        <v>21000001966</v>
      </c>
      <c r="B703" s="932" t="s">
        <v>991</v>
      </c>
      <c r="C703" s="933"/>
      <c r="D703" s="933"/>
      <c r="E703" s="933"/>
      <c r="F703" s="934"/>
      <c r="G703" s="592">
        <f t="shared" si="39"/>
        <v>18750</v>
      </c>
      <c r="H703" s="116">
        <v>22500</v>
      </c>
      <c r="I703" s="723"/>
      <c r="J703" s="723"/>
      <c r="K703" s="565" t="s">
        <v>893</v>
      </c>
      <c r="L703" s="498"/>
    </row>
    <row r="704" spans="1:12" ht="14.25" customHeight="1">
      <c r="A704" s="128">
        <v>21000001916</v>
      </c>
      <c r="B704" s="932" t="s">
        <v>992</v>
      </c>
      <c r="C704" s="933"/>
      <c r="D704" s="933"/>
      <c r="E704" s="933"/>
      <c r="F704" s="934"/>
      <c r="G704" s="592">
        <f t="shared" si="39"/>
        <v>37500</v>
      </c>
      <c r="H704" s="116">
        <v>45000</v>
      </c>
      <c r="I704" s="723"/>
      <c r="J704" s="723"/>
      <c r="K704" s="565" t="s">
        <v>893</v>
      </c>
      <c r="L704" s="498"/>
    </row>
    <row r="705" spans="1:12" ht="14.25" customHeight="1">
      <c r="A705" s="128">
        <v>21000002771</v>
      </c>
      <c r="B705" s="861" t="s">
        <v>1116</v>
      </c>
      <c r="C705" s="862"/>
      <c r="D705" s="862"/>
      <c r="E705" s="862"/>
      <c r="F705" s="863"/>
      <c r="G705" s="592">
        <f>H705/1.2</f>
        <v>47500</v>
      </c>
      <c r="H705" s="116">
        <v>57000</v>
      </c>
      <c r="I705" s="723"/>
      <c r="J705" s="723"/>
      <c r="K705" s="565" t="s">
        <v>893</v>
      </c>
      <c r="L705" s="498"/>
    </row>
    <row r="706" spans="1:12" ht="15" customHeight="1">
      <c r="A706" s="128">
        <v>21000002791</v>
      </c>
      <c r="B706" s="861" t="s">
        <v>1182</v>
      </c>
      <c r="C706" s="862"/>
      <c r="D706" s="862"/>
      <c r="E706" s="862"/>
      <c r="F706" s="863"/>
      <c r="G706" s="592">
        <f>H706/1.2</f>
        <v>60000</v>
      </c>
      <c r="H706" s="116">
        <v>72000</v>
      </c>
      <c r="I706" s="723"/>
      <c r="J706" s="723"/>
      <c r="K706" s="565" t="s">
        <v>893</v>
      </c>
      <c r="L706" s="498"/>
    </row>
    <row r="707" spans="1:12" ht="14.25" customHeight="1">
      <c r="A707" s="609">
        <v>21000002732</v>
      </c>
      <c r="B707" s="861" t="s">
        <v>1091</v>
      </c>
      <c r="C707" s="862"/>
      <c r="D707" s="862"/>
      <c r="E707" s="862"/>
      <c r="F707" s="863"/>
      <c r="G707" s="592">
        <f>H707/1.2</f>
        <v>74916.666666666672</v>
      </c>
      <c r="H707" s="116">
        <v>89900</v>
      </c>
      <c r="I707" s="723"/>
      <c r="J707" s="723"/>
      <c r="K707" s="565" t="s">
        <v>893</v>
      </c>
      <c r="L707" s="498"/>
    </row>
    <row r="708" spans="1:12" ht="14.25" customHeight="1">
      <c r="A708" s="609">
        <v>21000001922</v>
      </c>
      <c r="B708" s="861" t="s">
        <v>1117</v>
      </c>
      <c r="C708" s="862"/>
      <c r="D708" s="862"/>
      <c r="E708" s="862"/>
      <c r="F708" s="863"/>
      <c r="G708" s="592">
        <f t="shared" si="39"/>
        <v>83250</v>
      </c>
      <c r="H708" s="116">
        <v>99900</v>
      </c>
      <c r="I708" s="723"/>
      <c r="J708" s="723"/>
      <c r="K708" s="565" t="s">
        <v>893</v>
      </c>
      <c r="L708" s="498"/>
    </row>
    <row r="709" spans="1:12" ht="14.25" customHeight="1">
      <c r="A709" s="609">
        <v>21000002814</v>
      </c>
      <c r="B709" s="861" t="s">
        <v>1183</v>
      </c>
      <c r="C709" s="862"/>
      <c r="D709" s="862"/>
      <c r="E709" s="862"/>
      <c r="F709" s="863"/>
      <c r="G709" s="592">
        <f>H709/1.2</f>
        <v>80833.333333333343</v>
      </c>
      <c r="H709" s="116">
        <v>97000</v>
      </c>
      <c r="I709" s="723"/>
      <c r="J709" s="723"/>
      <c r="K709" s="565" t="s">
        <v>893</v>
      </c>
      <c r="L709" s="498"/>
    </row>
    <row r="710" spans="1:12" ht="14.25" customHeight="1">
      <c r="A710" s="609">
        <v>21000002712</v>
      </c>
      <c r="B710" s="861" t="s">
        <v>1053</v>
      </c>
      <c r="C710" s="862"/>
      <c r="D710" s="862"/>
      <c r="E710" s="862"/>
      <c r="F710" s="863"/>
      <c r="G710" s="592">
        <f>H710/1.2</f>
        <v>89166.666666666672</v>
      </c>
      <c r="H710" s="116">
        <v>107000</v>
      </c>
      <c r="I710" s="723"/>
      <c r="J710" s="723"/>
      <c r="K710" s="565" t="s">
        <v>893</v>
      </c>
      <c r="L710" s="498"/>
    </row>
    <row r="711" spans="1:12" ht="14.25" customHeight="1">
      <c r="A711" s="609">
        <v>21000001968</v>
      </c>
      <c r="B711" s="861" t="s">
        <v>993</v>
      </c>
      <c r="C711" s="862"/>
      <c r="D711" s="862"/>
      <c r="E711" s="862"/>
      <c r="F711" s="863"/>
      <c r="G711" s="592">
        <f t="shared" si="39"/>
        <v>140000</v>
      </c>
      <c r="H711" s="116">
        <v>168000</v>
      </c>
      <c r="I711" s="723"/>
      <c r="J711" s="723"/>
      <c r="K711" s="565" t="s">
        <v>893</v>
      </c>
      <c r="L711" s="498"/>
    </row>
    <row r="712" spans="1:12" ht="14.25" customHeight="1">
      <c r="A712" s="128">
        <v>21000002758</v>
      </c>
      <c r="B712" s="861" t="s">
        <v>1128</v>
      </c>
      <c r="C712" s="862"/>
      <c r="D712" s="862"/>
      <c r="E712" s="862"/>
      <c r="F712" s="863"/>
      <c r="G712" s="592">
        <f>H712/1.2</f>
        <v>58250</v>
      </c>
      <c r="H712" s="116">
        <v>69900</v>
      </c>
      <c r="I712" s="723"/>
      <c r="J712" s="723"/>
      <c r="K712" s="498" t="s">
        <v>893</v>
      </c>
      <c r="L712" s="498"/>
    </row>
    <row r="713" spans="1:12" ht="15" customHeight="1">
      <c r="A713" s="128">
        <v>21000002721</v>
      </c>
      <c r="B713" s="861" t="s">
        <v>1054</v>
      </c>
      <c r="C713" s="862"/>
      <c r="D713" s="862"/>
      <c r="E713" s="862"/>
      <c r="F713" s="863"/>
      <c r="G713" s="592">
        <f>H713/1.2</f>
        <v>79916.666666666672</v>
      </c>
      <c r="H713" s="116">
        <v>95900</v>
      </c>
      <c r="I713" s="723"/>
      <c r="J713" s="723"/>
      <c r="K713" s="498" t="s">
        <v>893</v>
      </c>
      <c r="L713" s="498"/>
    </row>
    <row r="714" spans="1:12" ht="14.25" customHeight="1">
      <c r="A714" s="507">
        <v>21000009701</v>
      </c>
      <c r="B714" s="899" t="s">
        <v>1118</v>
      </c>
      <c r="C714" s="900"/>
      <c r="D714" s="900"/>
      <c r="E714" s="900"/>
      <c r="F714" s="901"/>
      <c r="G714" s="303">
        <f>H714/1.2</f>
        <v>73333.333333333343</v>
      </c>
      <c r="H714" s="114">
        <v>88000</v>
      </c>
      <c r="I714" s="732"/>
      <c r="J714" s="732"/>
      <c r="K714" s="498"/>
      <c r="L714" s="498"/>
    </row>
    <row r="715" spans="1:12" ht="15" customHeight="1">
      <c r="A715" s="128">
        <v>21000001918</v>
      </c>
      <c r="B715" s="861" t="s">
        <v>1119</v>
      </c>
      <c r="C715" s="862"/>
      <c r="D715" s="862"/>
      <c r="E715" s="862"/>
      <c r="F715" s="863"/>
      <c r="G715" s="592">
        <f t="shared" si="39"/>
        <v>82416.666666666672</v>
      </c>
      <c r="H715" s="116">
        <v>98900</v>
      </c>
      <c r="I715" s="723"/>
      <c r="J715" s="723"/>
      <c r="K715" s="565" t="s">
        <v>893</v>
      </c>
      <c r="L715" s="498"/>
    </row>
    <row r="716" spans="1:12" ht="14.25" customHeight="1">
      <c r="A716" s="128">
        <v>21000001913</v>
      </c>
      <c r="B716" s="932" t="s">
        <v>994</v>
      </c>
      <c r="C716" s="933"/>
      <c r="D716" s="933"/>
      <c r="E716" s="933"/>
      <c r="F716" s="934"/>
      <c r="G716" s="592">
        <f>H716/1.2</f>
        <v>22500</v>
      </c>
      <c r="H716" s="116">
        <v>27000</v>
      </c>
      <c r="I716" s="723"/>
      <c r="J716" s="723"/>
      <c r="K716" s="565" t="s">
        <v>893</v>
      </c>
      <c r="L716" s="498"/>
    </row>
    <row r="717" spans="1:12" ht="14.25" customHeight="1">
      <c r="A717" s="670">
        <v>21000001991</v>
      </c>
      <c r="B717" s="861" t="s">
        <v>1055</v>
      </c>
      <c r="C717" s="862"/>
      <c r="D717" s="862"/>
      <c r="E717" s="862"/>
      <c r="F717" s="863"/>
      <c r="G717" s="671">
        <f t="shared" si="39"/>
        <v>24583.333333333336</v>
      </c>
      <c r="H717" s="116">
        <v>29500</v>
      </c>
      <c r="I717" s="723"/>
      <c r="J717" s="723"/>
      <c r="K717" s="565" t="s">
        <v>893</v>
      </c>
      <c r="L717" s="498"/>
    </row>
    <row r="718" spans="1:12" ht="14.25" customHeight="1">
      <c r="A718" s="62"/>
      <c r="B718" s="935" t="s">
        <v>940</v>
      </c>
      <c r="C718" s="936"/>
      <c r="D718" s="936"/>
      <c r="E718" s="936"/>
      <c r="F718" s="937"/>
      <c r="G718" s="300"/>
      <c r="H718" s="301"/>
      <c r="I718" s="792"/>
      <c r="J718" s="792"/>
      <c r="K718" s="643"/>
      <c r="L718" s="643"/>
    </row>
    <row r="719" spans="1:12" ht="14.25" customHeight="1">
      <c r="A719" s="128">
        <v>21000001895</v>
      </c>
      <c r="B719" s="932" t="s">
        <v>941</v>
      </c>
      <c r="C719" s="933"/>
      <c r="D719" s="933"/>
      <c r="E719" s="933"/>
      <c r="F719" s="934"/>
      <c r="G719" s="592">
        <f t="shared" ref="G719:G758" si="40">H719/1.2</f>
        <v>1166.6666666666667</v>
      </c>
      <c r="H719" s="116">
        <v>1400</v>
      </c>
      <c r="I719" s="723"/>
      <c r="J719" s="723"/>
      <c r="K719" s="498"/>
      <c r="L719" s="498"/>
    </row>
    <row r="720" spans="1:12" ht="14.25" customHeight="1">
      <c r="A720" s="609">
        <v>21000001896</v>
      </c>
      <c r="B720" s="861" t="s">
        <v>942</v>
      </c>
      <c r="C720" s="862"/>
      <c r="D720" s="862"/>
      <c r="E720" s="862"/>
      <c r="F720" s="863"/>
      <c r="G720" s="592">
        <f t="shared" si="40"/>
        <v>1166.6666666666667</v>
      </c>
      <c r="H720" s="116">
        <v>1400</v>
      </c>
      <c r="I720" s="723"/>
      <c r="J720" s="723"/>
      <c r="K720" s="498"/>
      <c r="L720" s="498"/>
    </row>
    <row r="721" spans="1:12" ht="14.25" customHeight="1">
      <c r="A721" s="128">
        <v>21000001897</v>
      </c>
      <c r="B721" s="861" t="s">
        <v>943</v>
      </c>
      <c r="C721" s="862"/>
      <c r="D721" s="862"/>
      <c r="E721" s="862"/>
      <c r="F721" s="863"/>
      <c r="G721" s="592">
        <f t="shared" si="40"/>
        <v>1166.6666666666667</v>
      </c>
      <c r="H721" s="116">
        <v>1400</v>
      </c>
      <c r="I721" s="723"/>
      <c r="J721" s="723"/>
      <c r="K721" s="498"/>
      <c r="L721" s="498"/>
    </row>
    <row r="722" spans="1:12" ht="14.25" customHeight="1">
      <c r="A722" s="128">
        <v>21000001894</v>
      </c>
      <c r="B722" s="861" t="s">
        <v>944</v>
      </c>
      <c r="C722" s="862"/>
      <c r="D722" s="862"/>
      <c r="E722" s="862"/>
      <c r="F722" s="863"/>
      <c r="G722" s="592">
        <f t="shared" si="40"/>
        <v>1000</v>
      </c>
      <c r="H722" s="116">
        <v>1200</v>
      </c>
      <c r="I722" s="723"/>
      <c r="J722" s="723"/>
      <c r="K722" s="498"/>
      <c r="L722" s="498"/>
    </row>
    <row r="723" spans="1:12" ht="14.25" customHeight="1">
      <c r="A723" s="128">
        <v>21000001899</v>
      </c>
      <c r="B723" s="932" t="s">
        <v>945</v>
      </c>
      <c r="C723" s="933"/>
      <c r="D723" s="933"/>
      <c r="E723" s="933"/>
      <c r="F723" s="934"/>
      <c r="G723" s="592">
        <f t="shared" si="40"/>
        <v>2500</v>
      </c>
      <c r="H723" s="116">
        <v>3000</v>
      </c>
      <c r="I723" s="723"/>
      <c r="J723" s="723"/>
      <c r="K723" s="498"/>
      <c r="L723" s="498"/>
    </row>
    <row r="724" spans="1:12" ht="14.25" customHeight="1">
      <c r="A724" s="128">
        <v>21000001976</v>
      </c>
      <c r="B724" s="932" t="s">
        <v>995</v>
      </c>
      <c r="C724" s="933"/>
      <c r="D724" s="933"/>
      <c r="E724" s="933"/>
      <c r="F724" s="934"/>
      <c r="G724" s="592">
        <f t="shared" si="40"/>
        <v>1750</v>
      </c>
      <c r="H724" s="116">
        <v>2100</v>
      </c>
      <c r="I724" s="723"/>
      <c r="J724" s="723"/>
      <c r="K724" s="565" t="s">
        <v>893</v>
      </c>
      <c r="L724" s="498"/>
    </row>
    <row r="725" spans="1:12" ht="14.25" customHeight="1">
      <c r="A725" s="609">
        <v>21000001977</v>
      </c>
      <c r="B725" s="861" t="s">
        <v>996</v>
      </c>
      <c r="C725" s="862"/>
      <c r="D725" s="862"/>
      <c r="E725" s="862"/>
      <c r="F725" s="863"/>
      <c r="G725" s="592">
        <f t="shared" si="40"/>
        <v>1750</v>
      </c>
      <c r="H725" s="116">
        <v>2100</v>
      </c>
      <c r="I725" s="723"/>
      <c r="J725" s="723"/>
      <c r="K725" s="565" t="s">
        <v>893</v>
      </c>
      <c r="L725" s="498"/>
    </row>
    <row r="726" spans="1:12" ht="14.25" customHeight="1">
      <c r="A726" s="128">
        <v>21000001978</v>
      </c>
      <c r="B726" s="861" t="s">
        <v>997</v>
      </c>
      <c r="C726" s="862"/>
      <c r="D726" s="862"/>
      <c r="E726" s="862"/>
      <c r="F726" s="863"/>
      <c r="G726" s="592">
        <f t="shared" si="40"/>
        <v>1750</v>
      </c>
      <c r="H726" s="116">
        <v>2100</v>
      </c>
      <c r="I726" s="723"/>
      <c r="J726" s="723"/>
      <c r="K726" s="565" t="s">
        <v>893</v>
      </c>
      <c r="L726" s="498"/>
    </row>
    <row r="727" spans="1:12" ht="14.25" customHeight="1">
      <c r="A727" s="128">
        <v>21000001975</v>
      </c>
      <c r="B727" s="861" t="s">
        <v>998</v>
      </c>
      <c r="C727" s="862"/>
      <c r="D727" s="862"/>
      <c r="E727" s="862"/>
      <c r="F727" s="863"/>
      <c r="G727" s="592">
        <f t="shared" si="40"/>
        <v>1583.3333333333335</v>
      </c>
      <c r="H727" s="116">
        <v>1900</v>
      </c>
      <c r="I727" s="723"/>
      <c r="J727" s="723"/>
      <c r="K727" s="565" t="s">
        <v>893</v>
      </c>
      <c r="L727" s="498"/>
    </row>
    <row r="728" spans="1:12" ht="14.25" customHeight="1">
      <c r="A728" s="128">
        <v>21000001979</v>
      </c>
      <c r="B728" s="932" t="s">
        <v>999</v>
      </c>
      <c r="C728" s="933"/>
      <c r="D728" s="933"/>
      <c r="E728" s="933"/>
      <c r="F728" s="934"/>
      <c r="G728" s="592">
        <f t="shared" si="40"/>
        <v>4000</v>
      </c>
      <c r="H728" s="116">
        <v>4800</v>
      </c>
      <c r="I728" s="723"/>
      <c r="J728" s="723"/>
      <c r="K728" s="565" t="s">
        <v>893</v>
      </c>
      <c r="L728" s="498"/>
    </row>
    <row r="729" spans="1:12" ht="14.25" customHeight="1">
      <c r="A729" s="128">
        <v>21000001885</v>
      </c>
      <c r="B729" s="929" t="s">
        <v>946</v>
      </c>
      <c r="C729" s="930"/>
      <c r="D729" s="930"/>
      <c r="E729" s="930"/>
      <c r="F729" s="931"/>
      <c r="G729" s="592">
        <f t="shared" si="40"/>
        <v>2916.666666666667</v>
      </c>
      <c r="H729" s="116">
        <v>3500</v>
      </c>
      <c r="I729" s="723"/>
      <c r="J729" s="723"/>
      <c r="K729" s="498"/>
      <c r="L729" s="498"/>
    </row>
    <row r="730" spans="1:12" ht="14.25" customHeight="1">
      <c r="A730" s="609">
        <v>21000001888</v>
      </c>
      <c r="B730" s="861" t="s">
        <v>947</v>
      </c>
      <c r="C730" s="862"/>
      <c r="D730" s="862"/>
      <c r="E730" s="862"/>
      <c r="F730" s="863"/>
      <c r="G730" s="592">
        <f t="shared" si="40"/>
        <v>2916.666666666667</v>
      </c>
      <c r="H730" s="116">
        <v>3500</v>
      </c>
      <c r="I730" s="723"/>
      <c r="J730" s="723"/>
      <c r="K730" s="498"/>
      <c r="L730" s="498"/>
    </row>
    <row r="731" spans="1:12" ht="15" customHeight="1">
      <c r="A731" s="128">
        <v>21000001890</v>
      </c>
      <c r="B731" s="861" t="s">
        <v>948</v>
      </c>
      <c r="C731" s="862"/>
      <c r="D731" s="862"/>
      <c r="E731" s="862"/>
      <c r="F731" s="863"/>
      <c r="G731" s="592">
        <f t="shared" si="40"/>
        <v>2916.666666666667</v>
      </c>
      <c r="H731" s="116">
        <v>3500</v>
      </c>
      <c r="I731" s="723"/>
      <c r="J731" s="723"/>
      <c r="K731" s="498"/>
      <c r="L731" s="498"/>
    </row>
    <row r="732" spans="1:12" ht="14.25">
      <c r="A732" s="128">
        <v>21000001883</v>
      </c>
      <c r="B732" s="861" t="s">
        <v>949</v>
      </c>
      <c r="C732" s="862"/>
      <c r="D732" s="862"/>
      <c r="E732" s="862"/>
      <c r="F732" s="863"/>
      <c r="G732" s="592">
        <f t="shared" si="40"/>
        <v>2583.3333333333335</v>
      </c>
      <c r="H732" s="116">
        <v>3100</v>
      </c>
      <c r="I732" s="723"/>
      <c r="J732" s="723"/>
      <c r="K732" s="498"/>
      <c r="L732" s="498"/>
    </row>
    <row r="733" spans="1:12" ht="14.25">
      <c r="A733" s="128">
        <v>21000001893</v>
      </c>
      <c r="B733" s="932" t="s">
        <v>950</v>
      </c>
      <c r="C733" s="933"/>
      <c r="D733" s="933"/>
      <c r="E733" s="933"/>
      <c r="F733" s="934"/>
      <c r="G733" s="592">
        <f t="shared" si="40"/>
        <v>7250</v>
      </c>
      <c r="H733" s="116">
        <v>8700</v>
      </c>
      <c r="I733" s="723"/>
      <c r="J733" s="723"/>
      <c r="K733" s="498"/>
      <c r="L733" s="498"/>
    </row>
    <row r="734" spans="1:12" ht="14.25" customHeight="1">
      <c r="A734" s="128">
        <v>21000001956</v>
      </c>
      <c r="B734" s="929" t="s">
        <v>1000</v>
      </c>
      <c r="C734" s="930"/>
      <c r="D734" s="930"/>
      <c r="E734" s="930"/>
      <c r="F734" s="931"/>
      <c r="G734" s="592">
        <f t="shared" si="40"/>
        <v>3666.666666666667</v>
      </c>
      <c r="H734" s="116">
        <v>4400</v>
      </c>
      <c r="I734" s="723"/>
      <c r="J734" s="723"/>
      <c r="K734" s="565" t="s">
        <v>893</v>
      </c>
      <c r="L734" s="498"/>
    </row>
    <row r="735" spans="1:12" ht="14.25" customHeight="1">
      <c r="A735" s="609">
        <v>21000001957</v>
      </c>
      <c r="B735" s="861" t="s">
        <v>1001</v>
      </c>
      <c r="C735" s="862"/>
      <c r="D735" s="862"/>
      <c r="E735" s="862"/>
      <c r="F735" s="863"/>
      <c r="G735" s="592">
        <f t="shared" si="40"/>
        <v>3666.666666666667</v>
      </c>
      <c r="H735" s="116">
        <v>4400</v>
      </c>
      <c r="I735" s="723"/>
      <c r="J735" s="723"/>
      <c r="K735" s="565" t="s">
        <v>893</v>
      </c>
      <c r="L735" s="498"/>
    </row>
    <row r="736" spans="1:12" ht="14.25" customHeight="1">
      <c r="A736" s="128">
        <v>21000001958</v>
      </c>
      <c r="B736" s="861" t="s">
        <v>1002</v>
      </c>
      <c r="C736" s="862"/>
      <c r="D736" s="862"/>
      <c r="E736" s="862"/>
      <c r="F736" s="863"/>
      <c r="G736" s="592">
        <f t="shared" si="40"/>
        <v>3666.666666666667</v>
      </c>
      <c r="H736" s="116">
        <v>4400</v>
      </c>
      <c r="I736" s="723"/>
      <c r="J736" s="723"/>
      <c r="K736" s="565" t="s">
        <v>893</v>
      </c>
      <c r="L736" s="498"/>
    </row>
    <row r="737" spans="1:12" ht="14.25">
      <c r="A737" s="128">
        <v>21000001955</v>
      </c>
      <c r="B737" s="861" t="s">
        <v>1003</v>
      </c>
      <c r="C737" s="862"/>
      <c r="D737" s="862"/>
      <c r="E737" s="862"/>
      <c r="F737" s="863"/>
      <c r="G737" s="592">
        <f t="shared" si="40"/>
        <v>3166.666666666667</v>
      </c>
      <c r="H737" s="116">
        <v>3800</v>
      </c>
      <c r="I737" s="723"/>
      <c r="J737" s="723"/>
      <c r="K737" s="565" t="s">
        <v>893</v>
      </c>
      <c r="L737" s="498"/>
    </row>
    <row r="738" spans="1:12" ht="14.25">
      <c r="A738" s="128">
        <v>21000001959</v>
      </c>
      <c r="B738" s="932" t="s">
        <v>1004</v>
      </c>
      <c r="C738" s="933"/>
      <c r="D738" s="933"/>
      <c r="E738" s="933"/>
      <c r="F738" s="934"/>
      <c r="G738" s="592">
        <f t="shared" si="40"/>
        <v>9583.3333333333339</v>
      </c>
      <c r="H738" s="116">
        <v>11500</v>
      </c>
      <c r="I738" s="723"/>
      <c r="J738" s="723"/>
      <c r="K738" s="565" t="s">
        <v>893</v>
      </c>
      <c r="L738" s="498"/>
    </row>
    <row r="739" spans="1:12" ht="14.25" customHeight="1">
      <c r="A739" s="128">
        <v>21000001877</v>
      </c>
      <c r="B739" s="926" t="s">
        <v>1092</v>
      </c>
      <c r="C739" s="927"/>
      <c r="D739" s="927"/>
      <c r="E739" s="927"/>
      <c r="F739" s="928"/>
      <c r="G739" s="592">
        <f t="shared" si="40"/>
        <v>2916.666666666667</v>
      </c>
      <c r="H739" s="116">
        <v>3500</v>
      </c>
      <c r="I739" s="723"/>
      <c r="J739" s="723"/>
      <c r="K739" s="498"/>
      <c r="L739" s="498"/>
    </row>
    <row r="740" spans="1:12" ht="14.25" customHeight="1">
      <c r="A740" s="609">
        <v>21000001879</v>
      </c>
      <c r="B740" s="861" t="s">
        <v>1093</v>
      </c>
      <c r="C740" s="862"/>
      <c r="D740" s="862"/>
      <c r="E740" s="862"/>
      <c r="F740" s="863"/>
      <c r="G740" s="592">
        <f t="shared" si="40"/>
        <v>2916.666666666667</v>
      </c>
      <c r="H740" s="116">
        <v>3500</v>
      </c>
      <c r="I740" s="723"/>
      <c r="J740" s="723"/>
      <c r="K740" s="498"/>
      <c r="L740" s="498"/>
    </row>
    <row r="741" spans="1:12" ht="14.25" customHeight="1">
      <c r="A741" s="128">
        <v>21000001881</v>
      </c>
      <c r="B741" s="861" t="s">
        <v>1094</v>
      </c>
      <c r="C741" s="862"/>
      <c r="D741" s="862"/>
      <c r="E741" s="862"/>
      <c r="F741" s="863"/>
      <c r="G741" s="592">
        <f t="shared" si="40"/>
        <v>2916.666666666667</v>
      </c>
      <c r="H741" s="116">
        <v>3500</v>
      </c>
      <c r="I741" s="723"/>
      <c r="J741" s="723"/>
      <c r="K741" s="498"/>
      <c r="L741" s="498"/>
    </row>
    <row r="742" spans="1:12" ht="14.25" customHeight="1">
      <c r="A742" s="128">
        <v>21000001876</v>
      </c>
      <c r="B742" s="861" t="s">
        <v>1095</v>
      </c>
      <c r="C742" s="862"/>
      <c r="D742" s="862"/>
      <c r="E742" s="862"/>
      <c r="F742" s="863"/>
      <c r="G742" s="592">
        <f t="shared" si="40"/>
        <v>2583.3333333333335</v>
      </c>
      <c r="H742" s="116">
        <v>3100</v>
      </c>
      <c r="I742" s="723"/>
      <c r="J742" s="723"/>
      <c r="K742" s="498"/>
      <c r="L742" s="498"/>
    </row>
    <row r="743" spans="1:12" ht="14.25" customHeight="1">
      <c r="A743" s="128">
        <v>21000001882</v>
      </c>
      <c r="B743" s="861" t="s">
        <v>1096</v>
      </c>
      <c r="C743" s="862"/>
      <c r="D743" s="862"/>
      <c r="E743" s="862"/>
      <c r="F743" s="863"/>
      <c r="G743" s="592">
        <f t="shared" si="40"/>
        <v>7250</v>
      </c>
      <c r="H743" s="133">
        <v>8700</v>
      </c>
      <c r="I743" s="723"/>
      <c r="J743" s="723"/>
      <c r="K743" s="498"/>
      <c r="L743" s="498"/>
    </row>
    <row r="744" spans="1:12" ht="14.25" customHeight="1">
      <c r="A744" s="128">
        <v>21000001961</v>
      </c>
      <c r="B744" s="926" t="s">
        <v>1097</v>
      </c>
      <c r="C744" s="927"/>
      <c r="D744" s="927"/>
      <c r="E744" s="927"/>
      <c r="F744" s="928"/>
      <c r="G744" s="592">
        <f t="shared" si="40"/>
        <v>3666.666666666667</v>
      </c>
      <c r="H744" s="116">
        <v>4400</v>
      </c>
      <c r="I744" s="723"/>
      <c r="J744" s="723"/>
      <c r="K744" s="565" t="s">
        <v>893</v>
      </c>
      <c r="L744" s="498"/>
    </row>
    <row r="745" spans="1:12" ht="14.25" customHeight="1">
      <c r="A745" s="609">
        <v>21000001962</v>
      </c>
      <c r="B745" s="861" t="s">
        <v>1098</v>
      </c>
      <c r="C745" s="862"/>
      <c r="D745" s="862"/>
      <c r="E745" s="862"/>
      <c r="F745" s="863"/>
      <c r="G745" s="592">
        <f t="shared" si="40"/>
        <v>3666.666666666667</v>
      </c>
      <c r="H745" s="116">
        <v>4400</v>
      </c>
      <c r="I745" s="723"/>
      <c r="J745" s="723"/>
      <c r="K745" s="565" t="s">
        <v>893</v>
      </c>
      <c r="L745" s="498"/>
    </row>
    <row r="746" spans="1:12" ht="14.25" customHeight="1">
      <c r="A746" s="128">
        <v>21000001963</v>
      </c>
      <c r="B746" s="861" t="s">
        <v>1099</v>
      </c>
      <c r="C746" s="862"/>
      <c r="D746" s="862"/>
      <c r="E746" s="862"/>
      <c r="F746" s="863"/>
      <c r="G746" s="592">
        <f t="shared" si="40"/>
        <v>3666.666666666667</v>
      </c>
      <c r="H746" s="116">
        <v>4400</v>
      </c>
      <c r="I746" s="723"/>
      <c r="J746" s="723"/>
      <c r="K746" s="565" t="s">
        <v>893</v>
      </c>
      <c r="L746" s="498"/>
    </row>
    <row r="747" spans="1:12" ht="14.25" customHeight="1">
      <c r="A747" s="128">
        <v>21000001960</v>
      </c>
      <c r="B747" s="861" t="s">
        <v>1100</v>
      </c>
      <c r="C747" s="862"/>
      <c r="D747" s="862"/>
      <c r="E747" s="862"/>
      <c r="F747" s="863"/>
      <c r="G747" s="592">
        <f t="shared" si="40"/>
        <v>3166.666666666667</v>
      </c>
      <c r="H747" s="116">
        <v>3800</v>
      </c>
      <c r="I747" s="723"/>
      <c r="J747" s="723"/>
      <c r="K747" s="565" t="s">
        <v>893</v>
      </c>
      <c r="L747" s="498"/>
    </row>
    <row r="748" spans="1:12" ht="14.25">
      <c r="A748" s="128">
        <v>21000001964</v>
      </c>
      <c r="B748" s="861" t="s">
        <v>1101</v>
      </c>
      <c r="C748" s="862"/>
      <c r="D748" s="862"/>
      <c r="E748" s="862"/>
      <c r="F748" s="863"/>
      <c r="G748" s="592">
        <f t="shared" si="40"/>
        <v>9583.3333333333339</v>
      </c>
      <c r="H748" s="133">
        <v>11500</v>
      </c>
      <c r="I748" s="723"/>
      <c r="J748" s="723"/>
      <c r="K748" s="565" t="s">
        <v>893</v>
      </c>
      <c r="L748" s="498"/>
    </row>
    <row r="749" spans="1:12" ht="15" customHeight="1">
      <c r="A749" s="128">
        <v>21000001928</v>
      </c>
      <c r="B749" s="34" t="s">
        <v>1005</v>
      </c>
      <c r="C749" s="35"/>
      <c r="D749" s="35"/>
      <c r="E749" s="35"/>
      <c r="F749" s="36"/>
      <c r="G749" s="592">
        <f t="shared" si="40"/>
        <v>2500</v>
      </c>
      <c r="H749" s="116">
        <v>3000</v>
      </c>
      <c r="I749" s="723"/>
      <c r="J749" s="723"/>
      <c r="K749" s="565"/>
      <c r="L749" s="498"/>
    </row>
    <row r="750" spans="1:12" ht="14.25" customHeight="1">
      <c r="A750" s="609">
        <v>21000001951</v>
      </c>
      <c r="B750" s="20" t="s">
        <v>1006</v>
      </c>
      <c r="C750" s="21"/>
      <c r="D750" s="21"/>
      <c r="E750" s="21"/>
      <c r="F750" s="22"/>
      <c r="G750" s="592">
        <f t="shared" si="40"/>
        <v>2500</v>
      </c>
      <c r="H750" s="116">
        <v>3000</v>
      </c>
      <c r="I750" s="723"/>
      <c r="J750" s="723"/>
      <c r="K750" s="565"/>
      <c r="L750" s="498"/>
    </row>
    <row r="751" spans="1:12" ht="15" customHeight="1">
      <c r="A751" s="128">
        <v>21000001952</v>
      </c>
      <c r="B751" s="861" t="s">
        <v>1007</v>
      </c>
      <c r="C751" s="862"/>
      <c r="D751" s="862"/>
      <c r="E751" s="862"/>
      <c r="F751" s="863"/>
      <c r="G751" s="592">
        <f t="shared" si="40"/>
        <v>2500</v>
      </c>
      <c r="H751" s="116">
        <v>3000</v>
      </c>
      <c r="I751" s="723"/>
      <c r="J751" s="723"/>
      <c r="K751" s="565" t="s">
        <v>893</v>
      </c>
      <c r="L751" s="498"/>
    </row>
    <row r="752" spans="1:12" ht="14.25" customHeight="1">
      <c r="A752" s="128">
        <v>21000001914</v>
      </c>
      <c r="B752" s="861" t="s">
        <v>1008</v>
      </c>
      <c r="C752" s="862"/>
      <c r="D752" s="862"/>
      <c r="E752" s="862"/>
      <c r="F752" s="863"/>
      <c r="G752" s="592">
        <f t="shared" si="40"/>
        <v>2166.666666666667</v>
      </c>
      <c r="H752" s="116">
        <v>2600</v>
      </c>
      <c r="I752" s="723"/>
      <c r="J752" s="723"/>
      <c r="K752" s="565" t="s">
        <v>893</v>
      </c>
      <c r="L752" s="498"/>
    </row>
    <row r="753" spans="1:12" ht="14.25" customHeight="1">
      <c r="A753" s="128">
        <v>21000001953</v>
      </c>
      <c r="B753" s="861" t="s">
        <v>1009</v>
      </c>
      <c r="C753" s="862"/>
      <c r="D753" s="862"/>
      <c r="E753" s="862"/>
      <c r="F753" s="863"/>
      <c r="G753" s="592">
        <f t="shared" si="40"/>
        <v>6166.666666666667</v>
      </c>
      <c r="H753" s="116">
        <v>7400</v>
      </c>
      <c r="I753" s="723"/>
      <c r="J753" s="723"/>
      <c r="K753" s="565" t="s">
        <v>893</v>
      </c>
      <c r="L753" s="498"/>
    </row>
    <row r="754" spans="1:12" ht="14.25" customHeight="1">
      <c r="A754" s="670">
        <v>21000001996</v>
      </c>
      <c r="B754" s="861" t="s">
        <v>1056</v>
      </c>
      <c r="C754" s="862"/>
      <c r="D754" s="862"/>
      <c r="E754" s="862"/>
      <c r="F754" s="863"/>
      <c r="G754" s="671">
        <f t="shared" si="40"/>
        <v>1333.3333333333335</v>
      </c>
      <c r="H754" s="116">
        <v>1600</v>
      </c>
      <c r="I754" s="723"/>
      <c r="J754" s="723"/>
      <c r="K754" s="565" t="s">
        <v>893</v>
      </c>
      <c r="L754" s="498"/>
    </row>
    <row r="755" spans="1:12" ht="14.25" customHeight="1">
      <c r="A755" s="670">
        <v>21000001997</v>
      </c>
      <c r="B755" s="861" t="s">
        <v>1057</v>
      </c>
      <c r="C755" s="862"/>
      <c r="D755" s="862"/>
      <c r="E755" s="862"/>
      <c r="F755" s="863"/>
      <c r="G755" s="671">
        <f>H755/1.2</f>
        <v>1333.3333333333335</v>
      </c>
      <c r="H755" s="116">
        <v>1600</v>
      </c>
      <c r="I755" s="723"/>
      <c r="J755" s="723"/>
      <c r="K755" s="565" t="s">
        <v>893</v>
      </c>
      <c r="L755" s="498"/>
    </row>
    <row r="756" spans="1:12" ht="14.25" customHeight="1">
      <c r="A756" s="670">
        <v>21000001998</v>
      </c>
      <c r="B756" s="861" t="s">
        <v>1058</v>
      </c>
      <c r="C756" s="862"/>
      <c r="D756" s="862"/>
      <c r="E756" s="862"/>
      <c r="F756" s="863"/>
      <c r="G756" s="671">
        <f>H756/1.2</f>
        <v>1333.3333333333335</v>
      </c>
      <c r="H756" s="116">
        <v>1600</v>
      </c>
      <c r="I756" s="723"/>
      <c r="J756" s="723"/>
      <c r="K756" s="565" t="s">
        <v>893</v>
      </c>
      <c r="L756" s="498"/>
    </row>
    <row r="757" spans="1:12" ht="14.25" customHeight="1">
      <c r="A757" s="670">
        <v>21000001995</v>
      </c>
      <c r="B757" s="861" t="s">
        <v>1059</v>
      </c>
      <c r="C757" s="862"/>
      <c r="D757" s="862"/>
      <c r="E757" s="862"/>
      <c r="F757" s="863"/>
      <c r="G757" s="671">
        <f t="shared" si="40"/>
        <v>1166.6666666666667</v>
      </c>
      <c r="H757" s="116">
        <v>1400</v>
      </c>
      <c r="I757" s="723"/>
      <c r="J757" s="723"/>
      <c r="K757" s="565" t="s">
        <v>893</v>
      </c>
      <c r="L757" s="498"/>
    </row>
    <row r="758" spans="1:12" ht="14.25" customHeight="1">
      <c r="A758" s="670">
        <v>21000001999</v>
      </c>
      <c r="B758" s="864" t="s">
        <v>1060</v>
      </c>
      <c r="C758" s="865"/>
      <c r="D758" s="865"/>
      <c r="E758" s="865"/>
      <c r="F758" s="866"/>
      <c r="G758" s="671">
        <f t="shared" si="40"/>
        <v>2916.666666666667</v>
      </c>
      <c r="H758" s="120">
        <v>3500</v>
      </c>
      <c r="I758" s="723"/>
      <c r="J758" s="723"/>
      <c r="K758" s="565" t="s">
        <v>893</v>
      </c>
      <c r="L758" s="498"/>
    </row>
    <row r="759" spans="1:12" ht="15">
      <c r="A759" s="62"/>
      <c r="B759" s="935" t="s">
        <v>951</v>
      </c>
      <c r="C759" s="936"/>
      <c r="D759" s="936"/>
      <c r="E759" s="936"/>
      <c r="F759" s="937"/>
      <c r="G759" s="300"/>
      <c r="H759" s="301"/>
      <c r="I759" s="792"/>
      <c r="J759" s="792"/>
      <c r="K759" s="643"/>
      <c r="L759" s="643"/>
    </row>
    <row r="760" spans="1:12" ht="14.25">
      <c r="A760" s="128">
        <v>21000001912</v>
      </c>
      <c r="B760" s="926" t="s">
        <v>952</v>
      </c>
      <c r="C760" s="927"/>
      <c r="D760" s="927"/>
      <c r="E760" s="927"/>
      <c r="F760" s="928"/>
      <c r="G760" s="592">
        <f>H760/1.2</f>
        <v>3916.666666666667</v>
      </c>
      <c r="H760" s="116">
        <v>4700</v>
      </c>
      <c r="I760" s="723"/>
      <c r="J760" s="723"/>
      <c r="K760" s="498"/>
      <c r="L760" s="498"/>
    </row>
    <row r="761" spans="1:12" ht="14.25">
      <c r="A761" s="128">
        <v>21000001875</v>
      </c>
      <c r="B761" s="926" t="s">
        <v>953</v>
      </c>
      <c r="C761" s="927"/>
      <c r="D761" s="927"/>
      <c r="E761" s="927"/>
      <c r="F761" s="928"/>
      <c r="G761" s="592">
        <f>H761/1.2</f>
        <v>800</v>
      </c>
      <c r="H761" s="116">
        <v>960</v>
      </c>
      <c r="I761" s="723"/>
      <c r="J761" s="723"/>
      <c r="K761" s="498"/>
      <c r="L761" s="498"/>
    </row>
    <row r="762" spans="1:12" ht="14.25">
      <c r="A762" s="124">
        <v>21000001874</v>
      </c>
      <c r="B762" s="864" t="s">
        <v>954</v>
      </c>
      <c r="C762" s="865"/>
      <c r="D762" s="865"/>
      <c r="E762" s="865"/>
      <c r="F762" s="866"/>
      <c r="G762" s="669">
        <f>H762/1.2</f>
        <v>800</v>
      </c>
      <c r="H762" s="120">
        <v>960</v>
      </c>
      <c r="I762" s="723"/>
      <c r="J762" s="723"/>
      <c r="K762" s="498"/>
      <c r="L762" s="498"/>
    </row>
    <row r="763" spans="1:12">
      <c r="A763" s="467" t="s">
        <v>518</v>
      </c>
      <c r="B763" s="470" t="s">
        <v>1010</v>
      </c>
      <c r="C763" s="470"/>
      <c r="D763" s="470"/>
      <c r="E763" s="470"/>
      <c r="F763" s="470"/>
      <c r="G763" s="468"/>
      <c r="H763" s="470"/>
      <c r="I763" s="470"/>
      <c r="J763" s="470"/>
      <c r="K763" s="793"/>
      <c r="L763" s="470"/>
    </row>
    <row r="764" spans="1:12" ht="14.25" customHeight="1">
      <c r="A764" s="469" t="s">
        <v>97</v>
      </c>
      <c r="B764" s="470" t="s">
        <v>1011</v>
      </c>
      <c r="C764" s="470"/>
      <c r="D764" s="470"/>
      <c r="E764" s="470"/>
      <c r="F764" s="470"/>
      <c r="G764" s="468"/>
      <c r="H764" s="470"/>
      <c r="I764" s="470"/>
      <c r="J764" s="470"/>
      <c r="K764" s="793"/>
      <c r="L764" s="470"/>
    </row>
    <row r="765" spans="1:12" ht="15" thickBot="1">
      <c r="A765" s="246"/>
      <c r="B765" s="944"/>
      <c r="C765" s="944"/>
      <c r="D765" s="944"/>
      <c r="E765" s="944"/>
      <c r="F765" s="944"/>
      <c r="G765" s="881">
        <v>43862</v>
      </c>
      <c r="H765" s="881"/>
      <c r="I765" s="749"/>
      <c r="J765" s="749"/>
      <c r="K765" s="146"/>
      <c r="L765" s="146"/>
    </row>
    <row r="766" spans="1:12" ht="15" customHeight="1">
      <c r="A766" s="147" t="s">
        <v>92</v>
      </c>
      <c r="B766" s="890" t="s">
        <v>823</v>
      </c>
      <c r="C766" s="891"/>
      <c r="D766" s="891"/>
      <c r="E766" s="891"/>
      <c r="F766" s="892"/>
      <c r="G766" s="830" t="s">
        <v>138</v>
      </c>
      <c r="H766" s="831"/>
      <c r="I766" s="718"/>
      <c r="J766" s="718"/>
      <c r="K766" s="719"/>
      <c r="L766" s="78"/>
    </row>
    <row r="767" spans="1:12" ht="15.75" thickBot="1">
      <c r="A767" s="79"/>
      <c r="B767" s="951" t="s">
        <v>1012</v>
      </c>
      <c r="C767" s="952"/>
      <c r="D767" s="952"/>
      <c r="E767" s="952"/>
      <c r="F767" s="953"/>
      <c r="G767" s="148" t="s">
        <v>139</v>
      </c>
      <c r="H767" s="149" t="s">
        <v>828</v>
      </c>
      <c r="I767" s="750"/>
      <c r="J767" s="750"/>
      <c r="K767" s="150"/>
      <c r="L767" s="150"/>
    </row>
    <row r="768" spans="1:12" ht="15">
      <c r="A768" s="62"/>
      <c r="B768" s="966" t="s">
        <v>962</v>
      </c>
      <c r="C768" s="967"/>
      <c r="D768" s="967"/>
      <c r="E768" s="967"/>
      <c r="F768" s="968"/>
      <c r="G768" s="300"/>
      <c r="H768" s="301"/>
      <c r="I768" s="302"/>
      <c r="J768" s="302"/>
      <c r="K768" s="302"/>
      <c r="L768" s="302"/>
    </row>
    <row r="769" spans="1:12" ht="14.25">
      <c r="A769" s="507">
        <v>21000002763</v>
      </c>
      <c r="B769" s="941" t="s">
        <v>1102</v>
      </c>
      <c r="C769" s="942"/>
      <c r="D769" s="942"/>
      <c r="E769" s="942"/>
      <c r="F769" s="943"/>
      <c r="G769" s="303">
        <f>H769/1.2</f>
        <v>189166.66666666669</v>
      </c>
      <c r="H769" s="103">
        <v>227000</v>
      </c>
      <c r="I769" s="727"/>
      <c r="J769" s="727"/>
      <c r="K769" s="494"/>
      <c r="L769" s="494"/>
    </row>
    <row r="770" spans="1:12" ht="14.25">
      <c r="A770" s="507">
        <v>21000802011</v>
      </c>
      <c r="B770" s="941" t="s">
        <v>1103</v>
      </c>
      <c r="C770" s="942"/>
      <c r="D770" s="942"/>
      <c r="E770" s="942"/>
      <c r="F770" s="943"/>
      <c r="G770" s="303">
        <f>H770/1.2</f>
        <v>187500</v>
      </c>
      <c r="H770" s="103">
        <v>225000</v>
      </c>
      <c r="I770" s="727"/>
      <c r="J770" s="727"/>
      <c r="K770" s="494"/>
      <c r="L770" s="494"/>
    </row>
    <row r="771" spans="1:12" ht="14.25" customHeight="1">
      <c r="A771" s="507">
        <v>21000802019</v>
      </c>
      <c r="B771" s="941" t="s">
        <v>600</v>
      </c>
      <c r="C771" s="942"/>
      <c r="D771" s="942"/>
      <c r="E771" s="942"/>
      <c r="F771" s="943"/>
      <c r="G771" s="303">
        <f>H771/1.2</f>
        <v>170833.33333333334</v>
      </c>
      <c r="H771" s="103">
        <v>205000</v>
      </c>
      <c r="I771" s="727"/>
      <c r="J771" s="727"/>
      <c r="K771" s="494"/>
      <c r="L771" s="494"/>
    </row>
    <row r="772" spans="1:12" ht="14.25" customHeight="1">
      <c r="A772" s="507">
        <v>21000802008</v>
      </c>
      <c r="B772" s="941" t="s">
        <v>601</v>
      </c>
      <c r="C772" s="942"/>
      <c r="D772" s="942"/>
      <c r="E772" s="942"/>
      <c r="F772" s="943"/>
      <c r="G772" s="303">
        <f>H772/1.2</f>
        <v>169166.66666666669</v>
      </c>
      <c r="H772" s="103">
        <v>203000</v>
      </c>
      <c r="I772" s="727"/>
      <c r="J772" s="727"/>
      <c r="K772" s="494"/>
      <c r="L772" s="494"/>
    </row>
    <row r="773" spans="1:12" ht="14.25">
      <c r="A773" s="794">
        <v>210000002794</v>
      </c>
      <c r="B773" s="864" t="s">
        <v>1184</v>
      </c>
      <c r="C773" s="865"/>
      <c r="D773" s="865"/>
      <c r="E773" s="865"/>
      <c r="F773" s="866"/>
      <c r="G773" s="669">
        <f>H773/1.2</f>
        <v>170833.33333333334</v>
      </c>
      <c r="H773" s="795">
        <v>205000</v>
      </c>
      <c r="I773" s="751"/>
      <c r="J773" s="751"/>
      <c r="K773" s="496" t="s">
        <v>893</v>
      </c>
      <c r="L773" s="494"/>
    </row>
    <row r="774" spans="1:12" ht="14.25" customHeight="1">
      <c r="A774" s="62"/>
      <c r="B774" s="935" t="s">
        <v>963</v>
      </c>
      <c r="C774" s="936"/>
      <c r="D774" s="936"/>
      <c r="E774" s="936"/>
      <c r="F774" s="937"/>
      <c r="G774" s="300"/>
      <c r="H774" s="301">
        <f>SUM(H775:H780)</f>
        <v>272500</v>
      </c>
      <c r="I774" s="792"/>
      <c r="J774" s="792"/>
      <c r="K774" s="643"/>
      <c r="L774" s="643"/>
    </row>
    <row r="775" spans="1:12" ht="14.25" customHeight="1">
      <c r="A775" s="90">
        <v>21000802690</v>
      </c>
      <c r="B775" s="941" t="s">
        <v>213</v>
      </c>
      <c r="C775" s="942"/>
      <c r="D775" s="942"/>
      <c r="E775" s="942"/>
      <c r="F775" s="943"/>
      <c r="G775" s="156">
        <f>H775/1.2</f>
        <v>20000</v>
      </c>
      <c r="H775" s="91">
        <v>24000</v>
      </c>
      <c r="I775" s="722"/>
      <c r="J775" s="722"/>
      <c r="K775" s="502"/>
      <c r="L775" s="502"/>
    </row>
    <row r="776" spans="1:12" ht="14.25" customHeight="1">
      <c r="A776" s="244">
        <v>21000802820</v>
      </c>
      <c r="B776" s="899" t="s">
        <v>214</v>
      </c>
      <c r="C776" s="900"/>
      <c r="D776" s="900"/>
      <c r="E776" s="900"/>
      <c r="F776" s="901"/>
      <c r="G776" s="156">
        <f t="shared" ref="G776:G809" si="41">H776/1.2</f>
        <v>57500</v>
      </c>
      <c r="H776" s="91">
        <v>69000</v>
      </c>
      <c r="I776" s="722"/>
      <c r="J776" s="722"/>
      <c r="K776" s="502"/>
      <c r="L776" s="502"/>
    </row>
    <row r="777" spans="1:12" ht="14.25" customHeight="1">
      <c r="A777" s="90">
        <v>21000802692</v>
      </c>
      <c r="B777" s="941" t="s">
        <v>215</v>
      </c>
      <c r="C777" s="942"/>
      <c r="D777" s="942"/>
      <c r="E777" s="942"/>
      <c r="F777" s="943"/>
      <c r="G777" s="156">
        <f t="shared" si="41"/>
        <v>39166.666666666672</v>
      </c>
      <c r="H777" s="91">
        <v>47000</v>
      </c>
      <c r="I777" s="722"/>
      <c r="J777" s="722"/>
      <c r="K777" s="502"/>
      <c r="L777" s="502"/>
    </row>
    <row r="778" spans="1:12" ht="14.25">
      <c r="A778" s="90">
        <v>21000802107</v>
      </c>
      <c r="B778" s="941" t="s">
        <v>216</v>
      </c>
      <c r="C778" s="942"/>
      <c r="D778" s="942"/>
      <c r="E778" s="942"/>
      <c r="F778" s="943"/>
      <c r="G778" s="156">
        <f t="shared" si="41"/>
        <v>53750</v>
      </c>
      <c r="H778" s="91">
        <v>64500</v>
      </c>
      <c r="I778" s="722"/>
      <c r="J778" s="722"/>
      <c r="K778" s="502"/>
      <c r="L778" s="502"/>
    </row>
    <row r="779" spans="1:12" ht="14.25" customHeight="1">
      <c r="A779" s="90">
        <v>21000802017</v>
      </c>
      <c r="B779" s="941" t="s">
        <v>217</v>
      </c>
      <c r="C779" s="942"/>
      <c r="D779" s="942"/>
      <c r="E779" s="942"/>
      <c r="F779" s="943"/>
      <c r="G779" s="156">
        <f t="shared" si="41"/>
        <v>29583.333333333336</v>
      </c>
      <c r="H779" s="91">
        <v>35500</v>
      </c>
      <c r="I779" s="722"/>
      <c r="J779" s="722"/>
      <c r="K779" s="502"/>
      <c r="L779" s="502"/>
    </row>
    <row r="780" spans="1:12" ht="14.25">
      <c r="A780" s="90">
        <v>21000802695</v>
      </c>
      <c r="B780" s="1169" t="s">
        <v>218</v>
      </c>
      <c r="C780" s="1170"/>
      <c r="D780" s="1170"/>
      <c r="E780" s="1170"/>
      <c r="F780" s="1171"/>
      <c r="G780" s="156">
        <f t="shared" si="41"/>
        <v>27083.333333333336</v>
      </c>
      <c r="H780" s="91">
        <v>32500</v>
      </c>
      <c r="I780" s="722"/>
      <c r="J780" s="722"/>
      <c r="K780" s="502"/>
      <c r="L780" s="502"/>
    </row>
    <row r="781" spans="1:12" ht="14.25" customHeight="1">
      <c r="A781" s="128">
        <v>21000802696</v>
      </c>
      <c r="B781" s="926" t="s">
        <v>824</v>
      </c>
      <c r="C781" s="927"/>
      <c r="D781" s="927"/>
      <c r="E781" s="927"/>
      <c r="F781" s="928"/>
      <c r="G781" s="592">
        <f t="shared" si="41"/>
        <v>21666.666666666668</v>
      </c>
      <c r="H781" s="116">
        <v>26000</v>
      </c>
      <c r="I781" s="723"/>
      <c r="J781" s="723"/>
      <c r="K781" s="498"/>
      <c r="L781" s="498"/>
    </row>
    <row r="782" spans="1:12" ht="14.25">
      <c r="A782" s="90">
        <v>21000807546</v>
      </c>
      <c r="B782" s="1122" t="s">
        <v>219</v>
      </c>
      <c r="C782" s="1123"/>
      <c r="D782" s="1123"/>
      <c r="E782" s="1123"/>
      <c r="F782" s="1124"/>
      <c r="G782" s="156">
        <f t="shared" si="41"/>
        <v>39166.666666666672</v>
      </c>
      <c r="H782" s="91">
        <v>47000</v>
      </c>
      <c r="I782" s="722"/>
      <c r="J782" s="722"/>
      <c r="K782" s="502"/>
      <c r="L782" s="502"/>
    </row>
    <row r="783" spans="1:12" ht="14.25">
      <c r="A783" s="90">
        <v>21000803570</v>
      </c>
      <c r="B783" s="1122" t="s">
        <v>220</v>
      </c>
      <c r="C783" s="1123"/>
      <c r="D783" s="1123"/>
      <c r="E783" s="1123"/>
      <c r="F783" s="1124"/>
      <c r="G783" s="156">
        <f t="shared" si="41"/>
        <v>17500</v>
      </c>
      <c r="H783" s="91">
        <v>21000</v>
      </c>
      <c r="I783" s="722"/>
      <c r="J783" s="722"/>
      <c r="K783" s="502"/>
      <c r="L783" s="502"/>
    </row>
    <row r="784" spans="1:12" ht="14.25">
      <c r="A784" s="90">
        <v>21000802018</v>
      </c>
      <c r="B784" s="1172" t="s">
        <v>221</v>
      </c>
      <c r="C784" s="1173"/>
      <c r="D784" s="1173"/>
      <c r="E784" s="1173"/>
      <c r="F784" s="1174"/>
      <c r="G784" s="156">
        <f t="shared" si="41"/>
        <v>35000</v>
      </c>
      <c r="H784" s="91">
        <v>42000</v>
      </c>
      <c r="I784" s="722"/>
      <c r="J784" s="722"/>
      <c r="K784" s="502"/>
      <c r="L784" s="502"/>
    </row>
    <row r="785" spans="1:12" ht="14.25">
      <c r="A785" s="90">
        <v>21000802694</v>
      </c>
      <c r="B785" s="1172" t="s">
        <v>222</v>
      </c>
      <c r="C785" s="1173"/>
      <c r="D785" s="1173"/>
      <c r="E785" s="1173"/>
      <c r="F785" s="1174"/>
      <c r="G785" s="156">
        <f t="shared" si="41"/>
        <v>37916.666666666672</v>
      </c>
      <c r="H785" s="91">
        <v>45500</v>
      </c>
      <c r="I785" s="722"/>
      <c r="J785" s="722"/>
      <c r="K785" s="502"/>
      <c r="L785" s="502"/>
    </row>
    <row r="786" spans="1:12" ht="14.25" customHeight="1">
      <c r="A786" s="90">
        <v>21000802015</v>
      </c>
      <c r="B786" s="1169" t="s">
        <v>223</v>
      </c>
      <c r="C786" s="1170"/>
      <c r="D786" s="1170"/>
      <c r="E786" s="1170"/>
      <c r="F786" s="1171"/>
      <c r="G786" s="156">
        <f t="shared" si="41"/>
        <v>43750</v>
      </c>
      <c r="H786" s="91">
        <v>52500</v>
      </c>
      <c r="I786" s="722"/>
      <c r="J786" s="722"/>
      <c r="K786" s="502"/>
      <c r="L786" s="502"/>
    </row>
    <row r="787" spans="1:12" ht="14.25" customHeight="1">
      <c r="A787" s="90">
        <v>21000802090</v>
      </c>
      <c r="B787" s="1122" t="s">
        <v>224</v>
      </c>
      <c r="C787" s="1123"/>
      <c r="D787" s="1123"/>
      <c r="E787" s="1123"/>
      <c r="F787" s="1124"/>
      <c r="G787" s="156">
        <f t="shared" si="41"/>
        <v>87916.666666666672</v>
      </c>
      <c r="H787" s="91">
        <v>105500</v>
      </c>
      <c r="I787" s="722"/>
      <c r="J787" s="722"/>
      <c r="K787" s="502"/>
      <c r="L787" s="502"/>
    </row>
    <row r="788" spans="1:12" ht="14.25" customHeight="1">
      <c r="A788" s="90">
        <v>21000807561</v>
      </c>
      <c r="B788" s="1122" t="s">
        <v>225</v>
      </c>
      <c r="C788" s="1123"/>
      <c r="D788" s="1123"/>
      <c r="E788" s="1123"/>
      <c r="F788" s="1124"/>
      <c r="G788" s="156">
        <f t="shared" si="41"/>
        <v>52500</v>
      </c>
      <c r="H788" s="103">
        <v>63000</v>
      </c>
      <c r="I788" s="727"/>
      <c r="J788" s="727"/>
      <c r="K788" s="494"/>
      <c r="L788" s="494"/>
    </row>
    <row r="789" spans="1:12" ht="14.25" customHeight="1">
      <c r="A789" s="90">
        <v>21000002361</v>
      </c>
      <c r="B789" s="1122" t="s">
        <v>226</v>
      </c>
      <c r="C789" s="1123"/>
      <c r="D789" s="1123"/>
      <c r="E789" s="1123"/>
      <c r="F789" s="1124"/>
      <c r="G789" s="156">
        <f t="shared" si="41"/>
        <v>77500</v>
      </c>
      <c r="H789" s="91">
        <v>93000</v>
      </c>
      <c r="I789" s="722"/>
      <c r="J789" s="722"/>
      <c r="K789" s="502"/>
      <c r="L789" s="502"/>
    </row>
    <row r="790" spans="1:12" ht="14.25" customHeight="1">
      <c r="A790" s="90">
        <v>21000802012</v>
      </c>
      <c r="B790" s="1169" t="s">
        <v>227</v>
      </c>
      <c r="C790" s="1170"/>
      <c r="D790" s="1170"/>
      <c r="E790" s="1170"/>
      <c r="F790" s="1171"/>
      <c r="G790" s="156">
        <f t="shared" si="41"/>
        <v>46250</v>
      </c>
      <c r="H790" s="91">
        <v>55500</v>
      </c>
      <c r="I790" s="722"/>
      <c r="J790" s="722"/>
      <c r="K790" s="502"/>
      <c r="L790" s="502"/>
    </row>
    <row r="791" spans="1:12" ht="14.25">
      <c r="A791" s="90">
        <v>21001802693</v>
      </c>
      <c r="B791" s="1169" t="s">
        <v>228</v>
      </c>
      <c r="C791" s="1170"/>
      <c r="D791" s="1170"/>
      <c r="E791" s="1170"/>
      <c r="F791" s="1171"/>
      <c r="G791" s="156">
        <f t="shared" si="41"/>
        <v>60833.333333333336</v>
      </c>
      <c r="H791" s="91">
        <v>73000</v>
      </c>
      <c r="I791" s="722"/>
      <c r="J791" s="722"/>
      <c r="K791" s="502"/>
      <c r="L791" s="502"/>
    </row>
    <row r="792" spans="1:12" ht="14.25" customHeight="1">
      <c r="A792" s="90">
        <v>21001802009</v>
      </c>
      <c r="B792" s="1169" t="s">
        <v>229</v>
      </c>
      <c r="C792" s="1170"/>
      <c r="D792" s="1170"/>
      <c r="E792" s="1170"/>
      <c r="F792" s="1171"/>
      <c r="G792" s="156">
        <f t="shared" si="41"/>
        <v>72083.333333333343</v>
      </c>
      <c r="H792" s="91">
        <v>86500</v>
      </c>
      <c r="I792" s="722"/>
      <c r="J792" s="722"/>
      <c r="K792" s="502"/>
      <c r="L792" s="502"/>
    </row>
    <row r="793" spans="1:12" ht="14.25">
      <c r="A793" s="128">
        <v>21000802500</v>
      </c>
      <c r="B793" s="926" t="s">
        <v>230</v>
      </c>
      <c r="C793" s="927"/>
      <c r="D793" s="927"/>
      <c r="E793" s="927"/>
      <c r="F793" s="928"/>
      <c r="G793" s="592">
        <f t="shared" si="41"/>
        <v>65833.333333333343</v>
      </c>
      <c r="H793" s="116">
        <v>79000</v>
      </c>
      <c r="I793" s="723"/>
      <c r="J793" s="723"/>
      <c r="K793" s="498"/>
      <c r="L793" s="498"/>
    </row>
    <row r="794" spans="1:12" ht="14.25" customHeight="1">
      <c r="A794" s="128">
        <v>21000802501</v>
      </c>
      <c r="B794" s="926" t="s">
        <v>231</v>
      </c>
      <c r="C794" s="927"/>
      <c r="D794" s="927"/>
      <c r="E794" s="927"/>
      <c r="F794" s="928"/>
      <c r="G794" s="592">
        <f t="shared" si="41"/>
        <v>80000</v>
      </c>
      <c r="H794" s="116">
        <v>96000</v>
      </c>
      <c r="I794" s="723"/>
      <c r="J794" s="723"/>
      <c r="K794" s="498"/>
      <c r="L794" s="498"/>
    </row>
    <row r="795" spans="1:12" ht="14.25">
      <c r="A795" s="128">
        <v>21001807527</v>
      </c>
      <c r="B795" s="926" t="s">
        <v>964</v>
      </c>
      <c r="C795" s="927"/>
      <c r="D795" s="927"/>
      <c r="E795" s="927"/>
      <c r="F795" s="928"/>
      <c r="G795" s="592">
        <f t="shared" si="41"/>
        <v>88333.333333333343</v>
      </c>
      <c r="H795" s="104">
        <v>106000</v>
      </c>
      <c r="I795" s="751"/>
      <c r="J795" s="751"/>
      <c r="K795" s="496"/>
      <c r="L795" s="496"/>
    </row>
    <row r="796" spans="1:12" ht="14.25" customHeight="1">
      <c r="A796" s="90">
        <v>21001802093</v>
      </c>
      <c r="B796" s="1169" t="s">
        <v>232</v>
      </c>
      <c r="C796" s="1170"/>
      <c r="D796" s="1170"/>
      <c r="E796" s="1170"/>
      <c r="F796" s="1171"/>
      <c r="G796" s="156">
        <f t="shared" si="41"/>
        <v>73333.333333333343</v>
      </c>
      <c r="H796" s="91">
        <v>88000</v>
      </c>
      <c r="I796" s="722"/>
      <c r="J796" s="722"/>
      <c r="K796" s="502"/>
      <c r="L796" s="502"/>
    </row>
    <row r="797" spans="1:12" ht="14.25">
      <c r="A797" s="90">
        <v>21000802111</v>
      </c>
      <c r="B797" s="1169" t="s">
        <v>233</v>
      </c>
      <c r="C797" s="1170"/>
      <c r="D797" s="1170"/>
      <c r="E797" s="1170"/>
      <c r="F797" s="1171"/>
      <c r="G797" s="156">
        <f t="shared" si="41"/>
        <v>63333.333333333336</v>
      </c>
      <c r="H797" s="91">
        <v>76000</v>
      </c>
      <c r="I797" s="722"/>
      <c r="J797" s="722"/>
      <c r="K797" s="502"/>
      <c r="L797" s="502"/>
    </row>
    <row r="798" spans="1:12" ht="14.25">
      <c r="A798" s="90">
        <v>21000802821</v>
      </c>
      <c r="B798" s="1169" t="s">
        <v>234</v>
      </c>
      <c r="C798" s="1170"/>
      <c r="D798" s="1170"/>
      <c r="E798" s="1170"/>
      <c r="F798" s="1171"/>
      <c r="G798" s="156">
        <f t="shared" si="41"/>
        <v>65833.333333333343</v>
      </c>
      <c r="H798" s="91">
        <v>79000</v>
      </c>
      <c r="I798" s="722"/>
      <c r="J798" s="722"/>
      <c r="K798" s="502"/>
      <c r="L798" s="502"/>
    </row>
    <row r="799" spans="1:12" ht="14.25">
      <c r="A799" s="90">
        <v>21000802822</v>
      </c>
      <c r="B799" s="1169" t="s">
        <v>235</v>
      </c>
      <c r="C799" s="1170"/>
      <c r="D799" s="1170"/>
      <c r="E799" s="1170"/>
      <c r="F799" s="1171"/>
      <c r="G799" s="156">
        <f t="shared" si="41"/>
        <v>60833.333333333336</v>
      </c>
      <c r="H799" s="91">
        <v>73000</v>
      </c>
      <c r="I799" s="722"/>
      <c r="J799" s="722"/>
      <c r="K799" s="502"/>
      <c r="L799" s="502"/>
    </row>
    <row r="800" spans="1:12" ht="14.25">
      <c r="A800" s="90">
        <v>21000802823</v>
      </c>
      <c r="B800" s="1169" t="s">
        <v>236</v>
      </c>
      <c r="C800" s="1170"/>
      <c r="D800" s="1170"/>
      <c r="E800" s="1170"/>
      <c r="F800" s="1171"/>
      <c r="G800" s="156">
        <f t="shared" si="41"/>
        <v>69166.666666666672</v>
      </c>
      <c r="H800" s="91">
        <v>83000</v>
      </c>
      <c r="I800" s="722"/>
      <c r="J800" s="722"/>
      <c r="K800" s="502"/>
      <c r="L800" s="502"/>
    </row>
    <row r="801" spans="1:12" ht="14.25">
      <c r="A801" s="90">
        <v>21000001020</v>
      </c>
      <c r="B801" s="1169" t="s">
        <v>237</v>
      </c>
      <c r="C801" s="1170"/>
      <c r="D801" s="1170"/>
      <c r="E801" s="1170"/>
      <c r="F801" s="1171"/>
      <c r="G801" s="156">
        <f t="shared" si="41"/>
        <v>108250</v>
      </c>
      <c r="H801" s="91">
        <v>129900</v>
      </c>
      <c r="I801" s="722"/>
      <c r="J801" s="722"/>
      <c r="K801" s="502"/>
      <c r="L801" s="502"/>
    </row>
    <row r="802" spans="1:12" ht="14.25">
      <c r="A802" s="90">
        <v>21000001021</v>
      </c>
      <c r="B802" s="1169" t="s">
        <v>238</v>
      </c>
      <c r="C802" s="1170"/>
      <c r="D802" s="1170"/>
      <c r="E802" s="1170"/>
      <c r="F802" s="1171"/>
      <c r="G802" s="156">
        <f t="shared" si="41"/>
        <v>124083.33333333334</v>
      </c>
      <c r="H802" s="91">
        <v>148900</v>
      </c>
      <c r="I802" s="722"/>
      <c r="J802" s="722"/>
      <c r="K802" s="502"/>
      <c r="L802" s="502"/>
    </row>
    <row r="803" spans="1:12" ht="14.25">
      <c r="A803" s="90">
        <v>21000001022</v>
      </c>
      <c r="B803" s="1169" t="s">
        <v>239</v>
      </c>
      <c r="C803" s="1170"/>
      <c r="D803" s="1170"/>
      <c r="E803" s="1170"/>
      <c r="F803" s="1171"/>
      <c r="G803" s="156">
        <f t="shared" si="41"/>
        <v>122500</v>
      </c>
      <c r="H803" s="91">
        <v>147000</v>
      </c>
      <c r="I803" s="722"/>
      <c r="J803" s="722"/>
      <c r="K803" s="502"/>
      <c r="L803" s="502"/>
    </row>
    <row r="804" spans="1:12" ht="14.25" customHeight="1">
      <c r="A804" s="90">
        <v>21000001023</v>
      </c>
      <c r="B804" s="1169" t="s">
        <v>240</v>
      </c>
      <c r="C804" s="1170"/>
      <c r="D804" s="1170"/>
      <c r="E804" s="1170"/>
      <c r="F804" s="1171"/>
      <c r="G804" s="156">
        <f t="shared" si="41"/>
        <v>140000</v>
      </c>
      <c r="H804" s="91">
        <v>168000</v>
      </c>
      <c r="I804" s="722"/>
      <c r="J804" s="722"/>
      <c r="K804" s="502"/>
      <c r="L804" s="502"/>
    </row>
    <row r="805" spans="1:12" ht="14.25" customHeight="1">
      <c r="A805" s="131">
        <v>21000804962</v>
      </c>
      <c r="B805" s="1172" t="s">
        <v>241</v>
      </c>
      <c r="C805" s="1173"/>
      <c r="D805" s="1173"/>
      <c r="E805" s="1173"/>
      <c r="F805" s="1174"/>
      <c r="G805" s="156">
        <f t="shared" si="41"/>
        <v>160833.33333333334</v>
      </c>
      <c r="H805" s="103">
        <v>193000</v>
      </c>
      <c r="I805" s="727"/>
      <c r="J805" s="727"/>
      <c r="K805" s="494"/>
      <c r="L805" s="494"/>
    </row>
    <row r="806" spans="1:12" ht="14.25" customHeight="1">
      <c r="A806" s="90">
        <v>21000801864</v>
      </c>
      <c r="B806" s="1169" t="s">
        <v>242</v>
      </c>
      <c r="C806" s="1170"/>
      <c r="D806" s="1170"/>
      <c r="E806" s="1170"/>
      <c r="F806" s="1171"/>
      <c r="G806" s="156">
        <f t="shared" si="41"/>
        <v>22500</v>
      </c>
      <c r="H806" s="91">
        <v>27000</v>
      </c>
      <c r="I806" s="722"/>
      <c r="J806" s="722"/>
      <c r="K806" s="502"/>
      <c r="L806" s="502"/>
    </row>
    <row r="807" spans="1:12" ht="14.25" customHeight="1">
      <c r="A807" s="90">
        <v>21000802091</v>
      </c>
      <c r="B807" s="941" t="s">
        <v>243</v>
      </c>
      <c r="C807" s="942"/>
      <c r="D807" s="942"/>
      <c r="E807" s="942"/>
      <c r="F807" s="943"/>
      <c r="G807" s="156">
        <f t="shared" si="41"/>
        <v>24583.333333333336</v>
      </c>
      <c r="H807" s="91">
        <v>29500</v>
      </c>
      <c r="I807" s="722"/>
      <c r="J807" s="722"/>
      <c r="K807" s="502"/>
      <c r="L807" s="502"/>
    </row>
    <row r="808" spans="1:12" ht="14.25" customHeight="1">
      <c r="A808" s="90">
        <v>21000801867</v>
      </c>
      <c r="B808" s="941" t="s">
        <v>244</v>
      </c>
      <c r="C808" s="942"/>
      <c r="D808" s="942"/>
      <c r="E808" s="942"/>
      <c r="F808" s="943"/>
      <c r="G808" s="156">
        <f t="shared" si="41"/>
        <v>20000</v>
      </c>
      <c r="H808" s="91">
        <v>24000</v>
      </c>
      <c r="I808" s="722"/>
      <c r="J808" s="722"/>
      <c r="K808" s="502"/>
      <c r="L808" s="502"/>
    </row>
    <row r="809" spans="1:12" ht="14.25" customHeight="1">
      <c r="A809" s="94">
        <v>21000802092</v>
      </c>
      <c r="B809" s="1175" t="s">
        <v>245</v>
      </c>
      <c r="C809" s="1176"/>
      <c r="D809" s="1176"/>
      <c r="E809" s="1176"/>
      <c r="F809" s="1177"/>
      <c r="G809" s="156">
        <f t="shared" si="41"/>
        <v>18750</v>
      </c>
      <c r="H809" s="95">
        <v>22500</v>
      </c>
      <c r="I809" s="722"/>
      <c r="J809" s="722"/>
      <c r="K809" s="502"/>
      <c r="L809" s="502"/>
    </row>
    <row r="810" spans="1:12" ht="14.25" customHeight="1">
      <c r="A810" s="62"/>
      <c r="B810" s="935" t="s">
        <v>965</v>
      </c>
      <c r="C810" s="936"/>
      <c r="D810" s="936"/>
      <c r="E810" s="936"/>
      <c r="F810" s="937"/>
      <c r="G810" s="300"/>
      <c r="H810" s="301">
        <f>SUM(H811:H816)</f>
        <v>272500</v>
      </c>
      <c r="I810" s="792"/>
      <c r="J810" s="792"/>
      <c r="K810" s="643"/>
      <c r="L810" s="643"/>
    </row>
    <row r="811" spans="1:12" ht="14.25" customHeight="1">
      <c r="A811" s="258">
        <v>21000802782</v>
      </c>
      <c r="B811" s="941" t="s">
        <v>519</v>
      </c>
      <c r="C811" s="942"/>
      <c r="D811" s="942"/>
      <c r="E811" s="942"/>
      <c r="F811" s="943"/>
      <c r="G811" s="156">
        <f>H811/1.2</f>
        <v>20000</v>
      </c>
      <c r="H811" s="91">
        <v>24000</v>
      </c>
      <c r="I811" s="722"/>
      <c r="J811" s="722"/>
      <c r="K811" s="502"/>
      <c r="L811" s="502"/>
    </row>
    <row r="812" spans="1:12" ht="14.25">
      <c r="A812" s="258">
        <v>21000007741</v>
      </c>
      <c r="B812" s="899" t="s">
        <v>520</v>
      </c>
      <c r="C812" s="900"/>
      <c r="D812" s="900"/>
      <c r="E812" s="900"/>
      <c r="F812" s="901"/>
      <c r="G812" s="156">
        <f t="shared" ref="G812:G840" si="42">H812/1.2</f>
        <v>57500</v>
      </c>
      <c r="H812" s="91">
        <v>69000</v>
      </c>
      <c r="I812" s="722"/>
      <c r="J812" s="722"/>
      <c r="K812" s="502"/>
      <c r="L812" s="502"/>
    </row>
    <row r="813" spans="1:12" ht="14.25">
      <c r="A813" s="258">
        <v>21000802786</v>
      </c>
      <c r="B813" s="941" t="s">
        <v>521</v>
      </c>
      <c r="C813" s="942"/>
      <c r="D813" s="942"/>
      <c r="E813" s="942"/>
      <c r="F813" s="943"/>
      <c r="G813" s="156">
        <f t="shared" si="42"/>
        <v>39166.666666666672</v>
      </c>
      <c r="H813" s="91">
        <v>47000</v>
      </c>
      <c r="I813" s="722"/>
      <c r="J813" s="722"/>
      <c r="K813" s="502"/>
      <c r="L813" s="502"/>
    </row>
    <row r="814" spans="1:12" ht="14.25">
      <c r="A814" s="258">
        <v>21000802808</v>
      </c>
      <c r="B814" s="941" t="s">
        <v>522</v>
      </c>
      <c r="C814" s="942"/>
      <c r="D814" s="942"/>
      <c r="E814" s="942"/>
      <c r="F814" s="943"/>
      <c r="G814" s="156">
        <f t="shared" si="42"/>
        <v>53750</v>
      </c>
      <c r="H814" s="91">
        <v>64500</v>
      </c>
      <c r="I814" s="722"/>
      <c r="J814" s="722"/>
      <c r="K814" s="502"/>
      <c r="L814" s="502"/>
    </row>
    <row r="815" spans="1:12" ht="14.25">
      <c r="A815" s="258">
        <v>21000802117</v>
      </c>
      <c r="B815" s="941" t="s">
        <v>523</v>
      </c>
      <c r="C815" s="942"/>
      <c r="D815" s="942"/>
      <c r="E815" s="942"/>
      <c r="F815" s="943"/>
      <c r="G815" s="156">
        <f t="shared" si="42"/>
        <v>29583.333333333336</v>
      </c>
      <c r="H815" s="91">
        <v>35500</v>
      </c>
      <c r="I815" s="722"/>
      <c r="J815" s="722"/>
      <c r="K815" s="502"/>
      <c r="L815" s="502"/>
    </row>
    <row r="816" spans="1:12" ht="14.25">
      <c r="A816" s="258">
        <v>21000802780</v>
      </c>
      <c r="B816" s="941" t="s">
        <v>524</v>
      </c>
      <c r="C816" s="942"/>
      <c r="D816" s="942"/>
      <c r="E816" s="942"/>
      <c r="F816" s="943"/>
      <c r="G816" s="156">
        <f t="shared" si="42"/>
        <v>27083.333333333336</v>
      </c>
      <c r="H816" s="91">
        <v>32500</v>
      </c>
      <c r="I816" s="722"/>
      <c r="J816" s="722"/>
      <c r="K816" s="502"/>
      <c r="L816" s="502"/>
    </row>
    <row r="817" spans="1:12" ht="14.25">
      <c r="A817" s="258">
        <v>21000807547</v>
      </c>
      <c r="B817" s="896" t="s">
        <v>525</v>
      </c>
      <c r="C817" s="897"/>
      <c r="D817" s="897"/>
      <c r="E817" s="897"/>
      <c r="F817" s="898"/>
      <c r="G817" s="156">
        <f t="shared" si="42"/>
        <v>39166.666666666672</v>
      </c>
      <c r="H817" s="91">
        <v>47000</v>
      </c>
      <c r="I817" s="722"/>
      <c r="J817" s="722"/>
      <c r="K817" s="502"/>
      <c r="L817" s="502"/>
    </row>
    <row r="818" spans="1:12" ht="14.25">
      <c r="A818" s="258">
        <v>21000803571</v>
      </c>
      <c r="B818" s="896" t="s">
        <v>526</v>
      </c>
      <c r="C818" s="897"/>
      <c r="D818" s="897"/>
      <c r="E818" s="897"/>
      <c r="F818" s="898"/>
      <c r="G818" s="156">
        <f t="shared" si="42"/>
        <v>17500</v>
      </c>
      <c r="H818" s="91">
        <v>21000</v>
      </c>
      <c r="I818" s="722"/>
      <c r="J818" s="722"/>
      <c r="K818" s="502"/>
      <c r="L818" s="502"/>
    </row>
    <row r="819" spans="1:12" ht="14.25" customHeight="1">
      <c r="A819" s="258">
        <v>21000802118</v>
      </c>
      <c r="B819" s="941" t="s">
        <v>527</v>
      </c>
      <c r="C819" s="942"/>
      <c r="D819" s="942"/>
      <c r="E819" s="942"/>
      <c r="F819" s="943"/>
      <c r="G819" s="156">
        <f t="shared" si="42"/>
        <v>35000</v>
      </c>
      <c r="H819" s="91">
        <v>42000</v>
      </c>
      <c r="I819" s="722"/>
      <c r="J819" s="722"/>
      <c r="K819" s="502"/>
      <c r="L819" s="502"/>
    </row>
    <row r="820" spans="1:12" ht="14.25">
      <c r="A820" s="258">
        <v>21000802788</v>
      </c>
      <c r="B820" s="941" t="s">
        <v>528</v>
      </c>
      <c r="C820" s="942"/>
      <c r="D820" s="942"/>
      <c r="E820" s="942"/>
      <c r="F820" s="943"/>
      <c r="G820" s="156">
        <f t="shared" si="42"/>
        <v>37916.666666666672</v>
      </c>
      <c r="H820" s="91">
        <v>45500</v>
      </c>
      <c r="I820" s="722"/>
      <c r="J820" s="722"/>
      <c r="K820" s="502"/>
      <c r="L820" s="502"/>
    </row>
    <row r="821" spans="1:12" ht="14.25" customHeight="1">
      <c r="A821" s="258">
        <v>21000802789</v>
      </c>
      <c r="B821" s="941" t="s">
        <v>529</v>
      </c>
      <c r="C821" s="942"/>
      <c r="D821" s="942"/>
      <c r="E821" s="942"/>
      <c r="F821" s="943"/>
      <c r="G821" s="156">
        <f t="shared" si="42"/>
        <v>43750</v>
      </c>
      <c r="H821" s="91">
        <v>52500</v>
      </c>
      <c r="I821" s="722"/>
      <c r="J821" s="722"/>
      <c r="K821" s="502"/>
      <c r="L821" s="502"/>
    </row>
    <row r="822" spans="1:12" ht="14.25" customHeight="1">
      <c r="A822" s="258">
        <v>21000802811</v>
      </c>
      <c r="B822" s="896" t="s">
        <v>530</v>
      </c>
      <c r="C822" s="897"/>
      <c r="D822" s="897"/>
      <c r="E822" s="897"/>
      <c r="F822" s="898"/>
      <c r="G822" s="156">
        <f t="shared" si="42"/>
        <v>87916.666666666672</v>
      </c>
      <c r="H822" s="91">
        <v>105500</v>
      </c>
      <c r="I822" s="722"/>
      <c r="J822" s="722"/>
      <c r="K822" s="502"/>
      <c r="L822" s="502"/>
    </row>
    <row r="823" spans="1:12" ht="14.25" customHeight="1">
      <c r="A823" s="258">
        <v>21000807562</v>
      </c>
      <c r="B823" s="896" t="s">
        <v>531</v>
      </c>
      <c r="C823" s="897"/>
      <c r="D823" s="897"/>
      <c r="E823" s="897"/>
      <c r="F823" s="898"/>
      <c r="G823" s="156">
        <f t="shared" si="42"/>
        <v>52500</v>
      </c>
      <c r="H823" s="103">
        <v>63000</v>
      </c>
      <c r="I823" s="727"/>
      <c r="J823" s="727"/>
      <c r="K823" s="494"/>
      <c r="L823" s="494"/>
    </row>
    <row r="824" spans="1:12" ht="14.25" customHeight="1">
      <c r="A824" s="258">
        <v>21000802787</v>
      </c>
      <c r="B824" s="941" t="s">
        <v>532</v>
      </c>
      <c r="C824" s="942"/>
      <c r="D824" s="942"/>
      <c r="E824" s="942"/>
      <c r="F824" s="943"/>
      <c r="G824" s="156">
        <f t="shared" si="42"/>
        <v>46250</v>
      </c>
      <c r="H824" s="91">
        <v>55500</v>
      </c>
      <c r="I824" s="722"/>
      <c r="J824" s="722"/>
      <c r="K824" s="502"/>
      <c r="L824" s="502"/>
    </row>
    <row r="825" spans="1:12" ht="14.25" customHeight="1">
      <c r="A825" s="258">
        <v>21001802784</v>
      </c>
      <c r="B825" s="941" t="s">
        <v>533</v>
      </c>
      <c r="C825" s="942"/>
      <c r="D825" s="942"/>
      <c r="E825" s="942"/>
      <c r="F825" s="943"/>
      <c r="G825" s="156">
        <f t="shared" si="42"/>
        <v>60833.333333333336</v>
      </c>
      <c r="H825" s="91">
        <v>73000</v>
      </c>
      <c r="I825" s="722"/>
      <c r="J825" s="722"/>
      <c r="K825" s="502"/>
      <c r="L825" s="502"/>
    </row>
    <row r="826" spans="1:12" ht="14.25">
      <c r="A826" s="258">
        <v>21001802785</v>
      </c>
      <c r="B826" s="941" t="s">
        <v>534</v>
      </c>
      <c r="C826" s="942"/>
      <c r="D826" s="942"/>
      <c r="E826" s="942"/>
      <c r="F826" s="943"/>
      <c r="G826" s="156">
        <f t="shared" si="42"/>
        <v>72083.333333333343</v>
      </c>
      <c r="H826" s="91">
        <v>86500</v>
      </c>
      <c r="I826" s="722"/>
      <c r="J826" s="722"/>
      <c r="K826" s="502"/>
      <c r="L826" s="502"/>
    </row>
    <row r="827" spans="1:12" ht="15" customHeight="1">
      <c r="A827" s="258">
        <v>21001802810</v>
      </c>
      <c r="B827" s="1169" t="s">
        <v>535</v>
      </c>
      <c r="C827" s="1170"/>
      <c r="D827" s="1170"/>
      <c r="E827" s="1170"/>
      <c r="F827" s="1171"/>
      <c r="G827" s="156">
        <f t="shared" si="42"/>
        <v>73333.333333333343</v>
      </c>
      <c r="H827" s="91">
        <v>88000</v>
      </c>
      <c r="I827" s="722"/>
      <c r="J827" s="722"/>
      <c r="K827" s="502"/>
      <c r="L827" s="502"/>
    </row>
    <row r="828" spans="1:12" ht="14.25">
      <c r="A828" s="258">
        <v>21000802809</v>
      </c>
      <c r="B828" s="1169" t="s">
        <v>536</v>
      </c>
      <c r="C828" s="1170"/>
      <c r="D828" s="1170"/>
      <c r="E828" s="1170"/>
      <c r="F828" s="1171"/>
      <c r="G828" s="156">
        <f t="shared" si="42"/>
        <v>63333.333333333336</v>
      </c>
      <c r="H828" s="91">
        <v>76000</v>
      </c>
      <c r="I828" s="722"/>
      <c r="J828" s="722"/>
      <c r="K828" s="502"/>
      <c r="L828" s="502"/>
    </row>
    <row r="829" spans="1:12" ht="14.25">
      <c r="A829" s="258">
        <v>21000007742</v>
      </c>
      <c r="B829" s="1169" t="s">
        <v>537</v>
      </c>
      <c r="C829" s="1170"/>
      <c r="D829" s="1170"/>
      <c r="E829" s="1170"/>
      <c r="F829" s="1171"/>
      <c r="G829" s="156">
        <f t="shared" si="42"/>
        <v>65833.333333333343</v>
      </c>
      <c r="H829" s="91">
        <v>79000</v>
      </c>
      <c r="I829" s="722"/>
      <c r="J829" s="722"/>
      <c r="K829" s="502"/>
      <c r="L829" s="502"/>
    </row>
    <row r="830" spans="1:12" ht="14.25" customHeight="1">
      <c r="A830" s="258">
        <v>21000007743</v>
      </c>
      <c r="B830" s="1169" t="s">
        <v>538</v>
      </c>
      <c r="C830" s="1170"/>
      <c r="D830" s="1170"/>
      <c r="E830" s="1170"/>
      <c r="F830" s="1171"/>
      <c r="G830" s="156">
        <f t="shared" si="42"/>
        <v>60833.333333333336</v>
      </c>
      <c r="H830" s="91">
        <v>73000</v>
      </c>
      <c r="I830" s="722"/>
      <c r="J830" s="722"/>
      <c r="K830" s="502"/>
      <c r="L830" s="502"/>
    </row>
    <row r="831" spans="1:12" ht="14.25" customHeight="1">
      <c r="A831" s="258">
        <v>21000007744</v>
      </c>
      <c r="B831" s="1169" t="s">
        <v>539</v>
      </c>
      <c r="C831" s="1170"/>
      <c r="D831" s="1170"/>
      <c r="E831" s="1170"/>
      <c r="F831" s="1171"/>
      <c r="G831" s="156">
        <f t="shared" si="42"/>
        <v>69166.666666666672</v>
      </c>
      <c r="H831" s="91">
        <v>83000</v>
      </c>
      <c r="I831" s="722"/>
      <c r="J831" s="722"/>
      <c r="K831" s="502"/>
      <c r="L831" s="502"/>
    </row>
    <row r="832" spans="1:12" ht="14.25" customHeight="1">
      <c r="A832" s="258">
        <v>21000007748</v>
      </c>
      <c r="B832" s="1169" t="s">
        <v>540</v>
      </c>
      <c r="C832" s="1170"/>
      <c r="D832" s="1170"/>
      <c r="E832" s="1170"/>
      <c r="F832" s="1171"/>
      <c r="G832" s="156">
        <f t="shared" si="42"/>
        <v>108250</v>
      </c>
      <c r="H832" s="91">
        <v>129900</v>
      </c>
      <c r="I832" s="722"/>
      <c r="J832" s="722"/>
      <c r="K832" s="502"/>
      <c r="L832" s="502"/>
    </row>
    <row r="833" spans="1:12" ht="14.25" customHeight="1">
      <c r="A833" s="258">
        <v>21000007751</v>
      </c>
      <c r="B833" s="1169" t="s">
        <v>541</v>
      </c>
      <c r="C833" s="1170"/>
      <c r="D833" s="1170"/>
      <c r="E833" s="1170"/>
      <c r="F833" s="1171"/>
      <c r="G833" s="156">
        <f t="shared" si="42"/>
        <v>124083.33333333334</v>
      </c>
      <c r="H833" s="91">
        <v>148900</v>
      </c>
      <c r="I833" s="722"/>
      <c r="J833" s="722"/>
      <c r="K833" s="502"/>
      <c r="L833" s="502"/>
    </row>
    <row r="834" spans="1:12" ht="14.25">
      <c r="A834" s="258">
        <v>21000007752</v>
      </c>
      <c r="B834" s="1169" t="s">
        <v>542</v>
      </c>
      <c r="C834" s="1170"/>
      <c r="D834" s="1170"/>
      <c r="E834" s="1170"/>
      <c r="F834" s="1171"/>
      <c r="G834" s="156">
        <f t="shared" si="42"/>
        <v>122500</v>
      </c>
      <c r="H834" s="91">
        <v>147000</v>
      </c>
      <c r="I834" s="722"/>
      <c r="J834" s="722"/>
      <c r="K834" s="502"/>
      <c r="L834" s="502"/>
    </row>
    <row r="835" spans="1:12" ht="14.25">
      <c r="A835" s="258">
        <v>21000007753</v>
      </c>
      <c r="B835" s="1169" t="s">
        <v>543</v>
      </c>
      <c r="C835" s="1170"/>
      <c r="D835" s="1170"/>
      <c r="E835" s="1170"/>
      <c r="F835" s="1171"/>
      <c r="G835" s="156">
        <f t="shared" si="42"/>
        <v>140000</v>
      </c>
      <c r="H835" s="91">
        <v>168000</v>
      </c>
      <c r="I835" s="722"/>
      <c r="J835" s="722"/>
      <c r="K835" s="502"/>
      <c r="L835" s="502"/>
    </row>
    <row r="836" spans="1:12" ht="14.25">
      <c r="A836" s="258">
        <v>21000002836</v>
      </c>
      <c r="B836" s="1172" t="s">
        <v>544</v>
      </c>
      <c r="C836" s="1173"/>
      <c r="D836" s="1173"/>
      <c r="E836" s="1173"/>
      <c r="F836" s="1174"/>
      <c r="G836" s="156">
        <f t="shared" si="42"/>
        <v>160833.33333333334</v>
      </c>
      <c r="H836" s="91">
        <v>193000</v>
      </c>
      <c r="I836" s="722"/>
      <c r="J836" s="722"/>
      <c r="K836" s="502"/>
      <c r="L836" s="502"/>
    </row>
    <row r="837" spans="1:12" ht="14.25">
      <c r="A837" s="258">
        <v>21000802834</v>
      </c>
      <c r="B837" s="1169" t="s">
        <v>545</v>
      </c>
      <c r="C837" s="1170"/>
      <c r="D837" s="1170"/>
      <c r="E837" s="1170"/>
      <c r="F837" s="1171"/>
      <c r="G837" s="156">
        <f t="shared" si="42"/>
        <v>22500</v>
      </c>
      <c r="H837" s="91">
        <v>27000</v>
      </c>
      <c r="I837" s="722"/>
      <c r="J837" s="722"/>
      <c r="K837" s="502"/>
      <c r="L837" s="502"/>
    </row>
    <row r="838" spans="1:12" ht="14.25">
      <c r="A838" s="258">
        <v>21000802835</v>
      </c>
      <c r="B838" s="1169" t="s">
        <v>546</v>
      </c>
      <c r="C838" s="1170"/>
      <c r="D838" s="1170"/>
      <c r="E838" s="1170"/>
      <c r="F838" s="1171"/>
      <c r="G838" s="156">
        <f t="shared" si="42"/>
        <v>24583.333333333336</v>
      </c>
      <c r="H838" s="91">
        <v>29500</v>
      </c>
      <c r="I838" s="722"/>
      <c r="J838" s="722"/>
      <c r="K838" s="502"/>
      <c r="L838" s="502"/>
    </row>
    <row r="839" spans="1:12" ht="15" customHeight="1">
      <c r="A839" s="258">
        <v>21000802836</v>
      </c>
      <c r="B839" s="957" t="s">
        <v>547</v>
      </c>
      <c r="C839" s="958"/>
      <c r="D839" s="958"/>
      <c r="E839" s="958"/>
      <c r="F839" s="959"/>
      <c r="G839" s="156">
        <f t="shared" si="42"/>
        <v>20000</v>
      </c>
      <c r="H839" s="91">
        <v>24000</v>
      </c>
      <c r="I839" s="722"/>
      <c r="J839" s="722"/>
      <c r="K839" s="502"/>
      <c r="L839" s="502"/>
    </row>
    <row r="840" spans="1:12" ht="14.25">
      <c r="A840" s="306">
        <v>21000802837</v>
      </c>
      <c r="B840" s="1148" t="s">
        <v>548</v>
      </c>
      <c r="C840" s="1149"/>
      <c r="D840" s="1149"/>
      <c r="E840" s="1149"/>
      <c r="F840" s="1150"/>
      <c r="G840" s="610">
        <f t="shared" si="42"/>
        <v>18750</v>
      </c>
      <c r="H840" s="95">
        <v>22500</v>
      </c>
      <c r="I840" s="722"/>
      <c r="J840" s="722"/>
      <c r="K840" s="502"/>
      <c r="L840" s="502"/>
    </row>
    <row r="841" spans="1:12" ht="15">
      <c r="A841" s="63"/>
      <c r="B841" s="1021" t="s">
        <v>960</v>
      </c>
      <c r="C841" s="1022"/>
      <c r="D841" s="1022"/>
      <c r="E841" s="1022"/>
      <c r="F841" s="1023"/>
      <c r="G841" s="300"/>
      <c r="H841" s="307">
        <f>SUM(H842:H847)</f>
        <v>304500</v>
      </c>
      <c r="I841" s="796"/>
      <c r="J841" s="796"/>
      <c r="K841" s="645"/>
      <c r="L841" s="645"/>
    </row>
    <row r="842" spans="1:12" ht="14.25" customHeight="1">
      <c r="A842" s="90">
        <v>21000002525</v>
      </c>
      <c r="B842" s="957" t="s">
        <v>246</v>
      </c>
      <c r="C842" s="958"/>
      <c r="D842" s="958"/>
      <c r="E842" s="958"/>
      <c r="F842" s="959"/>
      <c r="G842" s="156">
        <f>H842/1.2</f>
        <v>22500</v>
      </c>
      <c r="H842" s="91">
        <v>27000</v>
      </c>
      <c r="I842" s="722"/>
      <c r="J842" s="722"/>
      <c r="K842" s="502"/>
      <c r="L842" s="502"/>
    </row>
    <row r="843" spans="1:12" ht="14.25" customHeight="1">
      <c r="A843" s="296">
        <v>21000001327</v>
      </c>
      <c r="B843" s="941" t="s">
        <v>247</v>
      </c>
      <c r="C843" s="942"/>
      <c r="D843" s="942"/>
      <c r="E843" s="942"/>
      <c r="F843" s="943"/>
      <c r="G843" s="156">
        <f t="shared" ref="G843:G865" si="43">H843/1.2</f>
        <v>67500</v>
      </c>
      <c r="H843" s="91">
        <v>81000</v>
      </c>
      <c r="I843" s="722"/>
      <c r="J843" s="722"/>
      <c r="K843" s="502"/>
      <c r="L843" s="502"/>
    </row>
    <row r="844" spans="1:12" ht="14.25" customHeight="1">
      <c r="A844" s="90">
        <v>21000080341</v>
      </c>
      <c r="B844" s="1169" t="s">
        <v>248</v>
      </c>
      <c r="C844" s="1170"/>
      <c r="D844" s="1170"/>
      <c r="E844" s="1170"/>
      <c r="F844" s="1171"/>
      <c r="G844" s="156">
        <f t="shared" si="43"/>
        <v>42500</v>
      </c>
      <c r="H844" s="91">
        <v>51000</v>
      </c>
      <c r="I844" s="722"/>
      <c r="J844" s="722"/>
      <c r="K844" s="502"/>
      <c r="L844" s="502"/>
    </row>
    <row r="845" spans="1:12" ht="14.25" customHeight="1">
      <c r="A845" s="90">
        <v>21000180343</v>
      </c>
      <c r="B845" s="1169" t="s">
        <v>249</v>
      </c>
      <c r="C845" s="1170"/>
      <c r="D845" s="1170"/>
      <c r="E845" s="1170"/>
      <c r="F845" s="1171"/>
      <c r="G845" s="156">
        <f t="shared" si="43"/>
        <v>61250</v>
      </c>
      <c r="H845" s="91">
        <v>73500</v>
      </c>
      <c r="I845" s="722"/>
      <c r="J845" s="722"/>
      <c r="K845" s="502"/>
      <c r="L845" s="502"/>
    </row>
    <row r="846" spans="1:12" ht="14.25" customHeight="1">
      <c r="A846" s="90">
        <v>21000080417</v>
      </c>
      <c r="B846" s="1169" t="s">
        <v>250</v>
      </c>
      <c r="C846" s="1170"/>
      <c r="D846" s="1170"/>
      <c r="E846" s="1170"/>
      <c r="F846" s="1171"/>
      <c r="G846" s="156">
        <f t="shared" si="43"/>
        <v>30833.333333333336</v>
      </c>
      <c r="H846" s="91">
        <v>37000</v>
      </c>
      <c r="I846" s="722"/>
      <c r="J846" s="722"/>
      <c r="K846" s="502"/>
      <c r="L846" s="502"/>
    </row>
    <row r="847" spans="1:12" ht="14.25">
      <c r="A847" s="90">
        <v>21000080486</v>
      </c>
      <c r="B847" s="1169" t="s">
        <v>251</v>
      </c>
      <c r="C847" s="1170"/>
      <c r="D847" s="1170"/>
      <c r="E847" s="1170"/>
      <c r="F847" s="1171"/>
      <c r="G847" s="156">
        <f t="shared" si="43"/>
        <v>29166.666666666668</v>
      </c>
      <c r="H847" s="91">
        <v>35000</v>
      </c>
      <c r="I847" s="722"/>
      <c r="J847" s="722"/>
      <c r="K847" s="502"/>
      <c r="L847" s="502"/>
    </row>
    <row r="848" spans="1:12" ht="14.25">
      <c r="A848" s="90">
        <v>21000801112</v>
      </c>
      <c r="B848" s="1169" t="s">
        <v>26</v>
      </c>
      <c r="C848" s="1170"/>
      <c r="D848" s="1170"/>
      <c r="E848" s="1170"/>
      <c r="F848" s="1171"/>
      <c r="G848" s="156">
        <f t="shared" si="43"/>
        <v>30833.333333333336</v>
      </c>
      <c r="H848" s="91">
        <v>37000</v>
      </c>
      <c r="I848" s="722"/>
      <c r="J848" s="722"/>
      <c r="K848" s="502"/>
      <c r="L848" s="502"/>
    </row>
    <row r="849" spans="1:12" ht="14.25">
      <c r="A849" s="90">
        <v>21000806028</v>
      </c>
      <c r="B849" s="1122" t="s">
        <v>252</v>
      </c>
      <c r="C849" s="1123"/>
      <c r="D849" s="1123"/>
      <c r="E849" s="1123"/>
      <c r="F849" s="1124"/>
      <c r="G849" s="156">
        <f t="shared" si="43"/>
        <v>41666.666666666672</v>
      </c>
      <c r="H849" s="91">
        <v>50000</v>
      </c>
      <c r="I849" s="722"/>
      <c r="J849" s="722"/>
      <c r="K849" s="502"/>
      <c r="L849" s="502"/>
    </row>
    <row r="850" spans="1:12" ht="14.25">
      <c r="A850" s="90">
        <v>21000803566</v>
      </c>
      <c r="B850" s="1122" t="s">
        <v>253</v>
      </c>
      <c r="C850" s="1123"/>
      <c r="D850" s="1123"/>
      <c r="E850" s="1123"/>
      <c r="F850" s="1124"/>
      <c r="G850" s="156">
        <f t="shared" si="43"/>
        <v>20000</v>
      </c>
      <c r="H850" s="91">
        <v>24000</v>
      </c>
      <c r="I850" s="722"/>
      <c r="J850" s="722"/>
      <c r="K850" s="502"/>
      <c r="L850" s="502"/>
    </row>
    <row r="851" spans="1:12" ht="14.25">
      <c r="A851" s="90">
        <v>21000801947</v>
      </c>
      <c r="B851" s="1169" t="s">
        <v>254</v>
      </c>
      <c r="C851" s="1170"/>
      <c r="D851" s="1170"/>
      <c r="E851" s="1170"/>
      <c r="F851" s="1171"/>
      <c r="G851" s="156">
        <f t="shared" si="43"/>
        <v>35833.333333333336</v>
      </c>
      <c r="H851" s="91">
        <v>43000</v>
      </c>
      <c r="I851" s="722"/>
      <c r="J851" s="722"/>
      <c r="K851" s="502"/>
      <c r="L851" s="502"/>
    </row>
    <row r="852" spans="1:12" ht="14.25">
      <c r="A852" s="128">
        <v>21000080484</v>
      </c>
      <c r="B852" s="926" t="s">
        <v>961</v>
      </c>
      <c r="C852" s="927"/>
      <c r="D852" s="927"/>
      <c r="E852" s="927"/>
      <c r="F852" s="928"/>
      <c r="G852" s="592">
        <f t="shared" si="43"/>
        <v>38750</v>
      </c>
      <c r="H852" s="116">
        <v>46500</v>
      </c>
      <c r="I852" s="723"/>
      <c r="J852" s="723"/>
      <c r="K852" s="498"/>
      <c r="L852" s="498"/>
    </row>
    <row r="853" spans="1:12" ht="14.25">
      <c r="A853" s="90">
        <v>21000080515</v>
      </c>
      <c r="B853" s="1122" t="s">
        <v>255</v>
      </c>
      <c r="C853" s="1123"/>
      <c r="D853" s="1123"/>
      <c r="E853" s="1123"/>
      <c r="F853" s="1124"/>
      <c r="G853" s="156">
        <f t="shared" si="43"/>
        <v>90000</v>
      </c>
      <c r="H853" s="91">
        <v>108000</v>
      </c>
      <c r="I853" s="722"/>
      <c r="J853" s="722"/>
      <c r="K853" s="502"/>
      <c r="L853" s="502"/>
    </row>
    <row r="854" spans="1:12" ht="14.25">
      <c r="A854" s="90">
        <v>21000080342</v>
      </c>
      <c r="B854" s="1169" t="s">
        <v>256</v>
      </c>
      <c r="C854" s="1170"/>
      <c r="D854" s="1170"/>
      <c r="E854" s="1170"/>
      <c r="F854" s="1171"/>
      <c r="G854" s="156">
        <f t="shared" si="43"/>
        <v>50416.666666666672</v>
      </c>
      <c r="H854" s="91">
        <v>60500</v>
      </c>
      <c r="I854" s="722"/>
      <c r="J854" s="722"/>
      <c r="K854" s="502"/>
      <c r="L854" s="502"/>
    </row>
    <row r="855" spans="1:12" ht="14.25">
      <c r="A855" s="90">
        <v>21000180345</v>
      </c>
      <c r="B855" s="1169" t="s">
        <v>257</v>
      </c>
      <c r="C855" s="1170"/>
      <c r="D855" s="1170"/>
      <c r="E855" s="1170"/>
      <c r="F855" s="1171"/>
      <c r="G855" s="156">
        <f t="shared" si="43"/>
        <v>72916.666666666672</v>
      </c>
      <c r="H855" s="91">
        <v>87500</v>
      </c>
      <c r="I855" s="722"/>
      <c r="J855" s="722"/>
      <c r="K855" s="502"/>
      <c r="L855" s="502"/>
    </row>
    <row r="856" spans="1:12" ht="14.25">
      <c r="A856" s="90">
        <v>21000002526</v>
      </c>
      <c r="B856" s="1169" t="s">
        <v>258</v>
      </c>
      <c r="C856" s="1170"/>
      <c r="D856" s="1170"/>
      <c r="E856" s="1170"/>
      <c r="F856" s="1171"/>
      <c r="G856" s="156">
        <f t="shared" si="43"/>
        <v>93333.333333333343</v>
      </c>
      <c r="H856" s="103">
        <v>112000</v>
      </c>
      <c r="I856" s="727"/>
      <c r="J856" s="727"/>
      <c r="K856" s="494"/>
      <c r="L856" s="494"/>
    </row>
    <row r="857" spans="1:12" ht="14.25">
      <c r="A857" s="90">
        <v>21001801021</v>
      </c>
      <c r="B857" s="1169" t="s">
        <v>259</v>
      </c>
      <c r="C857" s="1170"/>
      <c r="D857" s="1170"/>
      <c r="E857" s="1170"/>
      <c r="F857" s="1171"/>
      <c r="G857" s="156">
        <f t="shared" si="43"/>
        <v>75000</v>
      </c>
      <c r="H857" s="91">
        <v>90000</v>
      </c>
      <c r="I857" s="722"/>
      <c r="J857" s="722"/>
      <c r="K857" s="502"/>
      <c r="L857" s="502"/>
    </row>
    <row r="858" spans="1:12" ht="14.25">
      <c r="A858" s="296">
        <v>21000001328</v>
      </c>
      <c r="B858" s="941" t="s">
        <v>260</v>
      </c>
      <c r="C858" s="942"/>
      <c r="D858" s="942"/>
      <c r="E858" s="942"/>
      <c r="F858" s="943"/>
      <c r="G858" s="156">
        <f t="shared" si="43"/>
        <v>74166.666666666672</v>
      </c>
      <c r="H858" s="91">
        <v>89000</v>
      </c>
      <c r="I858" s="722"/>
      <c r="J858" s="722"/>
      <c r="K858" s="502"/>
      <c r="L858" s="502"/>
    </row>
    <row r="859" spans="1:12" ht="14.25">
      <c r="A859" s="296">
        <v>21000001501</v>
      </c>
      <c r="B859" s="941" t="s">
        <v>261</v>
      </c>
      <c r="C859" s="942"/>
      <c r="D859" s="942"/>
      <c r="E859" s="942"/>
      <c r="F859" s="943"/>
      <c r="G859" s="156">
        <f t="shared" si="43"/>
        <v>124916.66666666667</v>
      </c>
      <c r="H859" s="91">
        <v>149900</v>
      </c>
      <c r="I859" s="722"/>
      <c r="J859" s="722"/>
      <c r="K859" s="502"/>
      <c r="L859" s="502"/>
    </row>
    <row r="860" spans="1:12" ht="14.25">
      <c r="A860" s="296">
        <v>21000001502</v>
      </c>
      <c r="B860" s="941" t="s">
        <v>262</v>
      </c>
      <c r="C860" s="942"/>
      <c r="D860" s="942"/>
      <c r="E860" s="942"/>
      <c r="F860" s="943"/>
      <c r="G860" s="156">
        <f t="shared" si="43"/>
        <v>144166.66666666669</v>
      </c>
      <c r="H860" s="91">
        <v>173000</v>
      </c>
      <c r="I860" s="722"/>
      <c r="J860" s="722"/>
      <c r="K860" s="502"/>
      <c r="L860" s="502"/>
    </row>
    <row r="861" spans="1:12" ht="14.25">
      <c r="A861" s="90">
        <v>21000805623</v>
      </c>
      <c r="B861" s="1169" t="s">
        <v>263</v>
      </c>
      <c r="C861" s="1170"/>
      <c r="D861" s="1170"/>
      <c r="E861" s="1170"/>
      <c r="F861" s="1171"/>
      <c r="G861" s="156">
        <f t="shared" si="43"/>
        <v>165833.33333333334</v>
      </c>
      <c r="H861" s="103">
        <v>199000</v>
      </c>
      <c r="I861" s="727"/>
      <c r="J861" s="727"/>
      <c r="K861" s="494"/>
      <c r="L861" s="494"/>
    </row>
    <row r="862" spans="1:12" ht="14.25">
      <c r="A862" s="90">
        <v>21000080421</v>
      </c>
      <c r="B862" s="1122" t="s">
        <v>264</v>
      </c>
      <c r="C862" s="1123"/>
      <c r="D862" s="1123"/>
      <c r="E862" s="1123"/>
      <c r="F862" s="1124"/>
      <c r="G862" s="156">
        <f t="shared" si="43"/>
        <v>24916.666666666668</v>
      </c>
      <c r="H862" s="91">
        <v>29900</v>
      </c>
      <c r="I862" s="722"/>
      <c r="J862" s="722"/>
      <c r="K862" s="502"/>
      <c r="L862" s="502"/>
    </row>
    <row r="863" spans="1:12" ht="14.25">
      <c r="A863" s="90">
        <v>21000080469</v>
      </c>
      <c r="B863" s="1122" t="s">
        <v>265</v>
      </c>
      <c r="C863" s="1123"/>
      <c r="D863" s="1123"/>
      <c r="E863" s="1123"/>
      <c r="F863" s="1124"/>
      <c r="G863" s="156">
        <f t="shared" si="43"/>
        <v>26666.666666666668</v>
      </c>
      <c r="H863" s="91">
        <v>32000</v>
      </c>
      <c r="I863" s="722"/>
      <c r="J863" s="722"/>
      <c r="K863" s="502"/>
      <c r="L863" s="502"/>
    </row>
    <row r="864" spans="1:12" ht="14.25">
      <c r="A864" s="90">
        <v>21000080437</v>
      </c>
      <c r="B864" s="1122" t="s">
        <v>266</v>
      </c>
      <c r="C864" s="1123"/>
      <c r="D864" s="1123"/>
      <c r="E864" s="1123"/>
      <c r="F864" s="1124"/>
      <c r="G864" s="156">
        <f t="shared" si="43"/>
        <v>19166.666666666668</v>
      </c>
      <c r="H864" s="91">
        <v>23000</v>
      </c>
      <c r="I864" s="722"/>
      <c r="J864" s="722"/>
      <c r="K864" s="502"/>
      <c r="L864" s="502"/>
    </row>
    <row r="865" spans="1:12" ht="14.25">
      <c r="A865" s="94">
        <v>21000080470</v>
      </c>
      <c r="B865" s="867" t="s">
        <v>267</v>
      </c>
      <c r="C865" s="868"/>
      <c r="D865" s="868"/>
      <c r="E865" s="868"/>
      <c r="F865" s="869"/>
      <c r="G865" s="610">
        <f t="shared" si="43"/>
        <v>17500</v>
      </c>
      <c r="H865" s="95">
        <v>21000</v>
      </c>
      <c r="I865" s="722"/>
      <c r="J865" s="722"/>
      <c r="K865" s="502"/>
      <c r="L865" s="502"/>
    </row>
    <row r="866" spans="1:12" ht="14.25">
      <c r="A866" s="467" t="s">
        <v>568</v>
      </c>
      <c r="B866" s="468" t="s">
        <v>966</v>
      </c>
      <c r="C866" s="310"/>
      <c r="D866" s="310"/>
      <c r="E866" s="310"/>
      <c r="F866" s="310"/>
      <c r="G866" s="310"/>
      <c r="H866" s="311"/>
      <c r="I866" s="311"/>
      <c r="J866" s="311"/>
      <c r="K866" s="797"/>
      <c r="L866" s="311"/>
    </row>
    <row r="867" spans="1:12" ht="14.25">
      <c r="A867" s="469" t="s">
        <v>97</v>
      </c>
      <c r="B867" s="470" t="s">
        <v>967</v>
      </c>
      <c r="C867" s="311"/>
      <c r="D867" s="311"/>
      <c r="E867" s="311"/>
      <c r="F867" s="311"/>
      <c r="G867" s="310"/>
      <c r="H867" s="311"/>
      <c r="I867" s="311"/>
      <c r="J867" s="311"/>
      <c r="K867" s="797"/>
      <c r="L867" s="311"/>
    </row>
    <row r="868" spans="1:12" ht="15" thickBot="1">
      <c r="A868" s="246"/>
      <c r="B868" s="944"/>
      <c r="C868" s="944"/>
      <c r="D868" s="944"/>
      <c r="E868" s="944"/>
      <c r="F868" s="944"/>
      <c r="G868" s="881">
        <v>43862</v>
      </c>
      <c r="H868" s="881"/>
      <c r="I868" s="749"/>
      <c r="J868" s="749"/>
      <c r="K868" s="146"/>
      <c r="L868" s="146"/>
    </row>
    <row r="869" spans="1:12" ht="15">
      <c r="A869" s="147" t="s">
        <v>92</v>
      </c>
      <c r="B869" s="890" t="s">
        <v>823</v>
      </c>
      <c r="C869" s="891"/>
      <c r="D869" s="891"/>
      <c r="E869" s="891"/>
      <c r="F869" s="892"/>
      <c r="G869" s="830" t="s">
        <v>138</v>
      </c>
      <c r="H869" s="831"/>
      <c r="I869" s="718"/>
      <c r="J869" s="718"/>
      <c r="K869" s="719"/>
      <c r="L869" s="78"/>
    </row>
    <row r="870" spans="1:12" ht="14.25" customHeight="1" thickBot="1">
      <c r="A870" s="79"/>
      <c r="B870" s="951" t="s">
        <v>1013</v>
      </c>
      <c r="C870" s="952"/>
      <c r="D870" s="952"/>
      <c r="E870" s="952"/>
      <c r="F870" s="953"/>
      <c r="G870" s="148" t="s">
        <v>139</v>
      </c>
      <c r="H870" s="149" t="s">
        <v>828</v>
      </c>
      <c r="I870" s="750"/>
      <c r="J870" s="750"/>
      <c r="K870" s="150"/>
      <c r="L870" s="150"/>
    </row>
    <row r="871" spans="1:12" ht="15">
      <c r="A871" s="308"/>
      <c r="B871" s="966" t="s">
        <v>955</v>
      </c>
      <c r="C871" s="967"/>
      <c r="D871" s="967"/>
      <c r="E871" s="967"/>
      <c r="F871" s="968"/>
      <c r="G871" s="64"/>
      <c r="H871" s="309">
        <f>SUM(H872:H877)</f>
        <v>377600</v>
      </c>
      <c r="I871" s="798"/>
      <c r="J871" s="798"/>
      <c r="K871" s="644"/>
      <c r="L871" s="644"/>
    </row>
    <row r="872" spans="1:12" ht="14.25" customHeight="1">
      <c r="A872" s="90">
        <v>21000801031</v>
      </c>
      <c r="B872" s="941" t="s">
        <v>27</v>
      </c>
      <c r="C872" s="942"/>
      <c r="D872" s="942"/>
      <c r="E872" s="942"/>
      <c r="F872" s="943"/>
      <c r="G872" s="85">
        <f>H872/1.2</f>
        <v>41583.333333333336</v>
      </c>
      <c r="H872" s="91">
        <v>49900</v>
      </c>
      <c r="I872" s="722"/>
      <c r="J872" s="722"/>
      <c r="K872" s="502"/>
      <c r="L872" s="502"/>
    </row>
    <row r="873" spans="1:12" ht="14.25" customHeight="1">
      <c r="A873" s="296">
        <v>21000001426</v>
      </c>
      <c r="B873" s="941" t="s">
        <v>278</v>
      </c>
      <c r="C873" s="942"/>
      <c r="D873" s="942"/>
      <c r="E873" s="942"/>
      <c r="F873" s="943"/>
      <c r="G873" s="85">
        <f t="shared" ref="G873:G890" si="44">H873/1.2</f>
        <v>77083.333333333343</v>
      </c>
      <c r="H873" s="91">
        <v>92500</v>
      </c>
      <c r="I873" s="722"/>
      <c r="J873" s="722"/>
      <c r="K873" s="502"/>
      <c r="L873" s="502"/>
    </row>
    <row r="874" spans="1:12" ht="14.25">
      <c r="A874" s="258">
        <v>21000801028</v>
      </c>
      <c r="B874" s="941" t="s">
        <v>468</v>
      </c>
      <c r="C874" s="942"/>
      <c r="D874" s="942"/>
      <c r="E874" s="942"/>
      <c r="F874" s="943"/>
      <c r="G874" s="85">
        <f t="shared" si="44"/>
        <v>52333.333333333336</v>
      </c>
      <c r="H874" s="91">
        <v>62800</v>
      </c>
      <c r="I874" s="722"/>
      <c r="J874" s="722"/>
      <c r="K874" s="502"/>
      <c r="L874" s="502"/>
    </row>
    <row r="875" spans="1:12" ht="14.25">
      <c r="A875" s="258">
        <v>21001801022</v>
      </c>
      <c r="B875" s="941" t="s">
        <v>279</v>
      </c>
      <c r="C875" s="942"/>
      <c r="D875" s="942"/>
      <c r="E875" s="942"/>
      <c r="F875" s="943"/>
      <c r="G875" s="85">
        <f t="shared" si="44"/>
        <v>72333.333333333343</v>
      </c>
      <c r="H875" s="91">
        <v>86800</v>
      </c>
      <c r="I875" s="722"/>
      <c r="J875" s="722"/>
      <c r="K875" s="502"/>
      <c r="L875" s="502"/>
    </row>
    <row r="876" spans="1:12" ht="14.25">
      <c r="A876" s="258">
        <v>21000801065</v>
      </c>
      <c r="B876" s="941" t="s">
        <v>280</v>
      </c>
      <c r="C876" s="942"/>
      <c r="D876" s="942"/>
      <c r="E876" s="942"/>
      <c r="F876" s="943"/>
      <c r="G876" s="85">
        <f t="shared" si="44"/>
        <v>44333.333333333336</v>
      </c>
      <c r="H876" s="91">
        <v>53200</v>
      </c>
      <c r="I876" s="722"/>
      <c r="J876" s="722"/>
      <c r="K876" s="502"/>
      <c r="L876" s="502"/>
    </row>
    <row r="877" spans="1:12" ht="14.25">
      <c r="A877" s="258">
        <v>21000801041</v>
      </c>
      <c r="B877" s="941" t="s">
        <v>281</v>
      </c>
      <c r="C877" s="942"/>
      <c r="D877" s="942"/>
      <c r="E877" s="942"/>
      <c r="F877" s="943"/>
      <c r="G877" s="85">
        <f t="shared" si="44"/>
        <v>27000</v>
      </c>
      <c r="H877" s="91">
        <v>32400</v>
      </c>
      <c r="I877" s="722"/>
      <c r="J877" s="722"/>
      <c r="K877" s="502"/>
      <c r="L877" s="502"/>
    </row>
    <row r="878" spans="1:12" ht="14.25">
      <c r="A878" s="258">
        <v>21000005761</v>
      </c>
      <c r="B878" s="941" t="s">
        <v>282</v>
      </c>
      <c r="C878" s="942"/>
      <c r="D878" s="942"/>
      <c r="E878" s="942"/>
      <c r="F878" s="943"/>
      <c r="G878" s="85">
        <f t="shared" si="44"/>
        <v>41250</v>
      </c>
      <c r="H878" s="91">
        <v>49500</v>
      </c>
      <c r="I878" s="722"/>
      <c r="J878" s="722"/>
      <c r="K878" s="502"/>
      <c r="L878" s="502"/>
    </row>
    <row r="879" spans="1:12" ht="14.25">
      <c r="A879" s="258">
        <v>21000803564</v>
      </c>
      <c r="B879" s="896" t="s">
        <v>283</v>
      </c>
      <c r="C879" s="897"/>
      <c r="D879" s="897"/>
      <c r="E879" s="897"/>
      <c r="F879" s="898"/>
      <c r="G879" s="85">
        <f t="shared" si="44"/>
        <v>20250</v>
      </c>
      <c r="H879" s="91">
        <v>24300</v>
      </c>
      <c r="I879" s="722"/>
      <c r="J879" s="722"/>
      <c r="K879" s="502"/>
      <c r="L879" s="502"/>
    </row>
    <row r="880" spans="1:12" ht="14.25" customHeight="1">
      <c r="A880" s="258">
        <v>21000802374</v>
      </c>
      <c r="B880" s="941" t="s">
        <v>284</v>
      </c>
      <c r="C880" s="942"/>
      <c r="D880" s="942"/>
      <c r="E880" s="942"/>
      <c r="F880" s="943"/>
      <c r="G880" s="85">
        <f t="shared" si="44"/>
        <v>53166.666666666672</v>
      </c>
      <c r="H880" s="91">
        <v>63800</v>
      </c>
      <c r="I880" s="722"/>
      <c r="J880" s="722"/>
      <c r="K880" s="502"/>
      <c r="L880" s="502"/>
    </row>
    <row r="881" spans="1:12" ht="14.25">
      <c r="A881" s="258">
        <v>21000801089</v>
      </c>
      <c r="B881" s="941" t="s">
        <v>285</v>
      </c>
      <c r="C881" s="942"/>
      <c r="D881" s="942"/>
      <c r="E881" s="942"/>
      <c r="F881" s="943"/>
      <c r="G881" s="85">
        <f t="shared" si="44"/>
        <v>91250</v>
      </c>
      <c r="H881" s="91">
        <v>109500</v>
      </c>
      <c r="I881" s="722"/>
      <c r="J881" s="722"/>
      <c r="K881" s="502"/>
      <c r="L881" s="502"/>
    </row>
    <row r="882" spans="1:12" ht="14.25" customHeight="1">
      <c r="A882" s="258">
        <v>21000802373</v>
      </c>
      <c r="B882" s="941" t="s">
        <v>469</v>
      </c>
      <c r="C882" s="942"/>
      <c r="D882" s="942"/>
      <c r="E882" s="942"/>
      <c r="F882" s="943"/>
      <c r="G882" s="85">
        <f t="shared" si="44"/>
        <v>60833.333333333336</v>
      </c>
      <c r="H882" s="91">
        <v>73000</v>
      </c>
      <c r="I882" s="722"/>
      <c r="J882" s="722"/>
      <c r="K882" s="502"/>
      <c r="L882" s="502"/>
    </row>
    <row r="883" spans="1:12" ht="14.25" customHeight="1">
      <c r="A883" s="258">
        <v>21001802372</v>
      </c>
      <c r="B883" s="941" t="s">
        <v>286</v>
      </c>
      <c r="C883" s="942"/>
      <c r="D883" s="942"/>
      <c r="E883" s="942"/>
      <c r="F883" s="943"/>
      <c r="G883" s="85">
        <f t="shared" si="44"/>
        <v>83250</v>
      </c>
      <c r="H883" s="91">
        <v>99900</v>
      </c>
      <c r="I883" s="722"/>
      <c r="J883" s="722"/>
      <c r="K883" s="502"/>
      <c r="L883" s="502"/>
    </row>
    <row r="884" spans="1:12" ht="14.25" customHeight="1">
      <c r="A884" s="296">
        <v>21000001427</v>
      </c>
      <c r="B884" s="941" t="s">
        <v>287</v>
      </c>
      <c r="C884" s="942"/>
      <c r="D884" s="942"/>
      <c r="E884" s="942"/>
      <c r="F884" s="943"/>
      <c r="G884" s="85">
        <f t="shared" si="44"/>
        <v>85666.666666666672</v>
      </c>
      <c r="H884" s="91">
        <v>102800</v>
      </c>
      <c r="I884" s="722"/>
      <c r="J884" s="722"/>
      <c r="K884" s="502"/>
      <c r="L884" s="502"/>
    </row>
    <row r="885" spans="1:12" ht="14.25" customHeight="1">
      <c r="A885" s="296">
        <v>21000001428</v>
      </c>
      <c r="B885" s="941" t="s">
        <v>288</v>
      </c>
      <c r="C885" s="942"/>
      <c r="D885" s="942"/>
      <c r="E885" s="942"/>
      <c r="F885" s="943"/>
      <c r="G885" s="85">
        <f t="shared" si="44"/>
        <v>130833.33333333334</v>
      </c>
      <c r="H885" s="91">
        <v>157000</v>
      </c>
      <c r="I885" s="722"/>
      <c r="J885" s="722"/>
      <c r="K885" s="502"/>
      <c r="L885" s="502"/>
    </row>
    <row r="886" spans="1:12" ht="14.25" customHeight="1">
      <c r="A886" s="296">
        <v>21000001429</v>
      </c>
      <c r="B886" s="941" t="s">
        <v>289</v>
      </c>
      <c r="C886" s="942"/>
      <c r="D886" s="942"/>
      <c r="E886" s="942"/>
      <c r="F886" s="943"/>
      <c r="G886" s="85">
        <f t="shared" si="44"/>
        <v>147500</v>
      </c>
      <c r="H886" s="91">
        <v>177000</v>
      </c>
      <c r="I886" s="722"/>
      <c r="J886" s="722"/>
      <c r="K886" s="502"/>
      <c r="L886" s="502"/>
    </row>
    <row r="887" spans="1:12" ht="14.25" customHeight="1">
      <c r="A887" s="258">
        <v>21000801064</v>
      </c>
      <c r="B887" s="941" t="s">
        <v>290</v>
      </c>
      <c r="C887" s="942"/>
      <c r="D887" s="942"/>
      <c r="E887" s="942"/>
      <c r="F887" s="943"/>
      <c r="G887" s="85">
        <f t="shared" si="44"/>
        <v>25000</v>
      </c>
      <c r="H887" s="91">
        <v>30000</v>
      </c>
      <c r="I887" s="722"/>
      <c r="J887" s="722"/>
      <c r="K887" s="502"/>
      <c r="L887" s="502"/>
    </row>
    <row r="888" spans="1:12" ht="15" customHeight="1">
      <c r="A888" s="253">
        <v>21000801040</v>
      </c>
      <c r="B888" s="941" t="s">
        <v>291</v>
      </c>
      <c r="C888" s="942"/>
      <c r="D888" s="942"/>
      <c r="E888" s="942"/>
      <c r="F888" s="943"/>
      <c r="G888" s="85">
        <f t="shared" si="44"/>
        <v>26500</v>
      </c>
      <c r="H888" s="91">
        <v>31800</v>
      </c>
      <c r="I888" s="722"/>
      <c r="J888" s="722"/>
      <c r="K888" s="502"/>
      <c r="L888" s="502"/>
    </row>
    <row r="889" spans="1:12" ht="14.25">
      <c r="A889" s="258">
        <v>21000801101</v>
      </c>
      <c r="B889" s="941" t="s">
        <v>292</v>
      </c>
      <c r="C889" s="942"/>
      <c r="D889" s="942"/>
      <c r="E889" s="942"/>
      <c r="F889" s="943"/>
      <c r="G889" s="85">
        <f t="shared" si="44"/>
        <v>18750</v>
      </c>
      <c r="H889" s="91">
        <v>22500</v>
      </c>
      <c r="I889" s="722"/>
      <c r="J889" s="722"/>
      <c r="K889" s="502"/>
      <c r="L889" s="502"/>
    </row>
    <row r="890" spans="1:12" ht="14.25">
      <c r="A890" s="306">
        <v>21000801111</v>
      </c>
      <c r="B890" s="1175" t="s">
        <v>293</v>
      </c>
      <c r="C890" s="1176"/>
      <c r="D890" s="1176"/>
      <c r="E890" s="1176"/>
      <c r="F890" s="1177"/>
      <c r="G890" s="85">
        <f t="shared" si="44"/>
        <v>18333.333333333336</v>
      </c>
      <c r="H890" s="95">
        <v>22000</v>
      </c>
      <c r="I890" s="722"/>
      <c r="J890" s="722"/>
      <c r="K890" s="502"/>
      <c r="L890" s="502"/>
    </row>
    <row r="891" spans="1:12" ht="15">
      <c r="A891" s="314"/>
      <c r="B891" s="1209" t="s">
        <v>956</v>
      </c>
      <c r="C891" s="1210"/>
      <c r="D891" s="1210"/>
      <c r="E891" s="1210"/>
      <c r="F891" s="1211"/>
      <c r="G891" s="76"/>
      <c r="H891" s="481">
        <f>H892+H893+H894+H895+H896+H897</f>
        <v>377600</v>
      </c>
      <c r="I891" s="798"/>
      <c r="J891" s="798"/>
      <c r="K891" s="644"/>
      <c r="L891" s="644"/>
    </row>
    <row r="892" spans="1:12" ht="14.25">
      <c r="A892" s="253">
        <v>21000801032</v>
      </c>
      <c r="B892" s="941" t="s">
        <v>549</v>
      </c>
      <c r="C892" s="942"/>
      <c r="D892" s="942"/>
      <c r="E892" s="942"/>
      <c r="F892" s="943"/>
      <c r="G892" s="85">
        <f>H892/1.2</f>
        <v>41583.333333333336</v>
      </c>
      <c r="H892" s="91">
        <v>49900</v>
      </c>
      <c r="I892" s="722"/>
      <c r="J892" s="722"/>
      <c r="K892" s="502"/>
      <c r="L892" s="502"/>
    </row>
    <row r="893" spans="1:12" ht="14.25" customHeight="1">
      <c r="A893" s="253">
        <v>21000007758</v>
      </c>
      <c r="B893" s="941" t="s">
        <v>550</v>
      </c>
      <c r="C893" s="942"/>
      <c r="D893" s="942"/>
      <c r="E893" s="942"/>
      <c r="F893" s="943"/>
      <c r="G893" s="85">
        <f t="shared" ref="G893:G910" si="45">H893/1.2</f>
        <v>77083.333333333343</v>
      </c>
      <c r="H893" s="91">
        <v>92500</v>
      </c>
      <c r="I893" s="722"/>
      <c r="J893" s="722"/>
      <c r="K893" s="502"/>
      <c r="L893" s="502"/>
    </row>
    <row r="894" spans="1:12" ht="14.25" customHeight="1">
      <c r="A894" s="253">
        <v>21000801029</v>
      </c>
      <c r="B894" s="941" t="s">
        <v>551</v>
      </c>
      <c r="C894" s="942"/>
      <c r="D894" s="942"/>
      <c r="E894" s="942"/>
      <c r="F894" s="943"/>
      <c r="G894" s="85">
        <f t="shared" si="45"/>
        <v>52333.333333333336</v>
      </c>
      <c r="H894" s="91">
        <v>62800</v>
      </c>
      <c r="I894" s="722"/>
      <c r="J894" s="722"/>
      <c r="K894" s="502"/>
      <c r="L894" s="502"/>
    </row>
    <row r="895" spans="1:12" ht="14.25" customHeight="1">
      <c r="A895" s="253">
        <v>21001801023</v>
      </c>
      <c r="B895" s="941" t="s">
        <v>552</v>
      </c>
      <c r="C895" s="942"/>
      <c r="D895" s="942"/>
      <c r="E895" s="942"/>
      <c r="F895" s="943"/>
      <c r="G895" s="85">
        <f t="shared" si="45"/>
        <v>72333.333333333343</v>
      </c>
      <c r="H895" s="91">
        <v>86800</v>
      </c>
      <c r="I895" s="722"/>
      <c r="J895" s="722"/>
      <c r="K895" s="502"/>
      <c r="L895" s="502"/>
    </row>
    <row r="896" spans="1:12" ht="14.25" customHeight="1">
      <c r="A896" s="253">
        <v>21000801069</v>
      </c>
      <c r="B896" s="957" t="s">
        <v>553</v>
      </c>
      <c r="C896" s="958"/>
      <c r="D896" s="958"/>
      <c r="E896" s="958"/>
      <c r="F896" s="959"/>
      <c r="G896" s="85">
        <f t="shared" si="45"/>
        <v>44333.333333333336</v>
      </c>
      <c r="H896" s="91">
        <v>53200</v>
      </c>
      <c r="I896" s="722"/>
      <c r="J896" s="722"/>
      <c r="K896" s="502"/>
      <c r="L896" s="502"/>
    </row>
    <row r="897" spans="1:12" ht="14.25" customHeight="1">
      <c r="A897" s="253">
        <v>21000801034</v>
      </c>
      <c r="B897" s="957" t="s">
        <v>554</v>
      </c>
      <c r="C897" s="958"/>
      <c r="D897" s="958"/>
      <c r="E897" s="958"/>
      <c r="F897" s="959"/>
      <c r="G897" s="85">
        <f t="shared" si="45"/>
        <v>27000</v>
      </c>
      <c r="H897" s="91">
        <v>32400</v>
      </c>
      <c r="I897" s="722"/>
      <c r="J897" s="722"/>
      <c r="K897" s="502"/>
      <c r="L897" s="502"/>
    </row>
    <row r="898" spans="1:12" ht="14.25" customHeight="1">
      <c r="A898" s="253">
        <v>21000005762</v>
      </c>
      <c r="B898" s="957" t="s">
        <v>555</v>
      </c>
      <c r="C898" s="958"/>
      <c r="D898" s="958"/>
      <c r="E898" s="958"/>
      <c r="F898" s="959"/>
      <c r="G898" s="85">
        <f t="shared" si="45"/>
        <v>41250</v>
      </c>
      <c r="H898" s="91">
        <v>49500</v>
      </c>
      <c r="I898" s="722"/>
      <c r="J898" s="722"/>
      <c r="K898" s="502"/>
      <c r="L898" s="502"/>
    </row>
    <row r="899" spans="1:12" ht="14.25">
      <c r="A899" s="253">
        <v>21000803565</v>
      </c>
      <c r="B899" s="884" t="s">
        <v>556</v>
      </c>
      <c r="C899" s="885"/>
      <c r="D899" s="885"/>
      <c r="E899" s="885"/>
      <c r="F899" s="886"/>
      <c r="G899" s="85">
        <f t="shared" si="45"/>
        <v>20250</v>
      </c>
      <c r="H899" s="91">
        <v>24300</v>
      </c>
      <c r="I899" s="722"/>
      <c r="J899" s="722"/>
      <c r="K899" s="502"/>
      <c r="L899" s="502"/>
    </row>
    <row r="900" spans="1:12" ht="14.25">
      <c r="A900" s="253">
        <v>21000802399</v>
      </c>
      <c r="B900" s="957" t="s">
        <v>557</v>
      </c>
      <c r="C900" s="958"/>
      <c r="D900" s="958"/>
      <c r="E900" s="958"/>
      <c r="F900" s="959"/>
      <c r="G900" s="85">
        <f t="shared" si="45"/>
        <v>53166.666666666672</v>
      </c>
      <c r="H900" s="91">
        <v>63800</v>
      </c>
      <c r="I900" s="722"/>
      <c r="J900" s="722"/>
      <c r="K900" s="502"/>
      <c r="L900" s="502"/>
    </row>
    <row r="901" spans="1:12" ht="14.25">
      <c r="A901" s="253">
        <v>21000801155</v>
      </c>
      <c r="B901" s="957" t="s">
        <v>558</v>
      </c>
      <c r="C901" s="958"/>
      <c r="D901" s="958"/>
      <c r="E901" s="958"/>
      <c r="F901" s="959"/>
      <c r="G901" s="85">
        <f t="shared" si="45"/>
        <v>91250</v>
      </c>
      <c r="H901" s="91">
        <v>109500</v>
      </c>
      <c r="I901" s="722"/>
      <c r="J901" s="722"/>
      <c r="K901" s="502"/>
      <c r="L901" s="502"/>
    </row>
    <row r="902" spans="1:12" ht="14.25">
      <c r="A902" s="253">
        <v>21000802398</v>
      </c>
      <c r="B902" s="957" t="s">
        <v>559</v>
      </c>
      <c r="C902" s="958"/>
      <c r="D902" s="958"/>
      <c r="E902" s="958"/>
      <c r="F902" s="959"/>
      <c r="G902" s="85">
        <f t="shared" si="45"/>
        <v>60833.333333333336</v>
      </c>
      <c r="H902" s="91">
        <v>73000</v>
      </c>
      <c r="I902" s="722"/>
      <c r="J902" s="722"/>
      <c r="K902" s="502"/>
      <c r="L902" s="502"/>
    </row>
    <row r="903" spans="1:12" ht="14.25">
      <c r="A903" s="253">
        <v>21001802397</v>
      </c>
      <c r="B903" s="957" t="s">
        <v>560</v>
      </c>
      <c r="C903" s="958"/>
      <c r="D903" s="958"/>
      <c r="E903" s="958"/>
      <c r="F903" s="959"/>
      <c r="G903" s="85">
        <f t="shared" si="45"/>
        <v>83250</v>
      </c>
      <c r="H903" s="91">
        <v>99900</v>
      </c>
      <c r="I903" s="722"/>
      <c r="J903" s="722"/>
      <c r="K903" s="502"/>
      <c r="L903" s="502"/>
    </row>
    <row r="904" spans="1:12" ht="14.25">
      <c r="A904" s="253">
        <v>21000007759</v>
      </c>
      <c r="B904" s="941" t="s">
        <v>561</v>
      </c>
      <c r="C904" s="942"/>
      <c r="D904" s="942"/>
      <c r="E904" s="942"/>
      <c r="F904" s="943"/>
      <c r="G904" s="85">
        <f t="shared" si="45"/>
        <v>85666.666666666672</v>
      </c>
      <c r="H904" s="91">
        <v>102800</v>
      </c>
      <c r="I904" s="722"/>
      <c r="J904" s="722"/>
      <c r="K904" s="502"/>
      <c r="L904" s="502"/>
    </row>
    <row r="905" spans="1:12" ht="14.25">
      <c r="A905" s="253">
        <v>21000007760</v>
      </c>
      <c r="B905" s="941" t="s">
        <v>562</v>
      </c>
      <c r="C905" s="942"/>
      <c r="D905" s="942"/>
      <c r="E905" s="942"/>
      <c r="F905" s="943"/>
      <c r="G905" s="85">
        <f t="shared" si="45"/>
        <v>130833.33333333334</v>
      </c>
      <c r="H905" s="91">
        <v>157000</v>
      </c>
      <c r="I905" s="722"/>
      <c r="J905" s="722"/>
      <c r="K905" s="502"/>
      <c r="L905" s="502"/>
    </row>
    <row r="906" spans="1:12" ht="14.25">
      <c r="A906" s="253">
        <v>21000007761</v>
      </c>
      <c r="B906" s="941" t="s">
        <v>563</v>
      </c>
      <c r="C906" s="942"/>
      <c r="D906" s="942"/>
      <c r="E906" s="942"/>
      <c r="F906" s="943"/>
      <c r="G906" s="85">
        <f t="shared" si="45"/>
        <v>147500</v>
      </c>
      <c r="H906" s="91">
        <v>177000</v>
      </c>
      <c r="I906" s="722"/>
      <c r="J906" s="722"/>
      <c r="K906" s="502"/>
      <c r="L906" s="502"/>
    </row>
    <row r="907" spans="1:12" ht="14.25">
      <c r="A907" s="253">
        <v>21000801033</v>
      </c>
      <c r="B907" s="957" t="s">
        <v>564</v>
      </c>
      <c r="C907" s="958"/>
      <c r="D907" s="958"/>
      <c r="E907" s="958"/>
      <c r="F907" s="959"/>
      <c r="G907" s="85">
        <f t="shared" si="45"/>
        <v>25000</v>
      </c>
      <c r="H907" s="91">
        <v>30000</v>
      </c>
      <c r="I907" s="722"/>
      <c r="J907" s="722"/>
      <c r="K907" s="502"/>
      <c r="L907" s="502"/>
    </row>
    <row r="908" spans="1:12" ht="14.25">
      <c r="A908" s="253">
        <v>21000801239</v>
      </c>
      <c r="B908" s="957" t="s">
        <v>565</v>
      </c>
      <c r="C908" s="958"/>
      <c r="D908" s="958"/>
      <c r="E908" s="958"/>
      <c r="F908" s="959"/>
      <c r="G908" s="85">
        <f t="shared" si="45"/>
        <v>26500</v>
      </c>
      <c r="H908" s="91">
        <v>31800</v>
      </c>
      <c r="I908" s="722"/>
      <c r="J908" s="722"/>
      <c r="K908" s="502"/>
      <c r="L908" s="502"/>
    </row>
    <row r="909" spans="1:12" ht="14.25">
      <c r="A909" s="253">
        <v>21000801255</v>
      </c>
      <c r="B909" s="957" t="s">
        <v>566</v>
      </c>
      <c r="C909" s="958"/>
      <c r="D909" s="958"/>
      <c r="E909" s="958"/>
      <c r="F909" s="959"/>
      <c r="G909" s="85">
        <f t="shared" si="45"/>
        <v>18750</v>
      </c>
      <c r="H909" s="91">
        <v>22500</v>
      </c>
      <c r="I909" s="722"/>
      <c r="J909" s="722"/>
      <c r="K909" s="502"/>
      <c r="L909" s="502"/>
    </row>
    <row r="910" spans="1:12" ht="14.25" customHeight="1">
      <c r="A910" s="306">
        <v>21000801256</v>
      </c>
      <c r="B910" s="1148" t="s">
        <v>567</v>
      </c>
      <c r="C910" s="1149"/>
      <c r="D910" s="1149"/>
      <c r="E910" s="1149"/>
      <c r="F910" s="1150"/>
      <c r="G910" s="550">
        <f t="shared" si="45"/>
        <v>18333.333333333336</v>
      </c>
      <c r="H910" s="95">
        <v>22000</v>
      </c>
      <c r="I910" s="722"/>
      <c r="J910" s="722"/>
      <c r="K910" s="502"/>
      <c r="L910" s="502"/>
    </row>
    <row r="911" spans="1:12" ht="14.25" customHeight="1">
      <c r="A911" s="293"/>
      <c r="B911" s="938" t="s">
        <v>957</v>
      </c>
      <c r="C911" s="939"/>
      <c r="D911" s="939"/>
      <c r="E911" s="939"/>
      <c r="F911" s="940"/>
      <c r="G911" s="304"/>
      <c r="H911" s="295"/>
      <c r="I911" s="721"/>
      <c r="J911" s="721"/>
      <c r="K911" s="72"/>
      <c r="L911" s="72"/>
    </row>
    <row r="912" spans="1:12" ht="14.25">
      <c r="A912" s="296">
        <v>21000000455</v>
      </c>
      <c r="B912" s="941" t="s">
        <v>268</v>
      </c>
      <c r="C912" s="942"/>
      <c r="D912" s="942"/>
      <c r="E912" s="942"/>
      <c r="F912" s="943"/>
      <c r="G912" s="297">
        <f t="shared" ref="G912:G918" si="46">H912/1.2</f>
        <v>84166.666666666672</v>
      </c>
      <c r="H912" s="103">
        <v>101000</v>
      </c>
      <c r="I912" s="727"/>
      <c r="J912" s="727"/>
      <c r="K912" s="494"/>
      <c r="L912" s="494"/>
    </row>
    <row r="913" spans="1:12" ht="14.25">
      <c r="A913" s="258">
        <v>21000000454</v>
      </c>
      <c r="B913" s="957" t="s">
        <v>269</v>
      </c>
      <c r="C913" s="958"/>
      <c r="D913" s="958"/>
      <c r="E913" s="958"/>
      <c r="F913" s="959"/>
      <c r="G913" s="297">
        <f t="shared" si="46"/>
        <v>93750</v>
      </c>
      <c r="H913" s="103">
        <v>112500</v>
      </c>
      <c r="I913" s="727"/>
      <c r="J913" s="727"/>
      <c r="K913" s="494"/>
      <c r="L913" s="494"/>
    </row>
    <row r="914" spans="1:12" ht="14.25">
      <c r="A914" s="258">
        <v>21001805755</v>
      </c>
      <c r="B914" s="884" t="s">
        <v>270</v>
      </c>
      <c r="C914" s="885"/>
      <c r="D914" s="885"/>
      <c r="E914" s="885"/>
      <c r="F914" s="886"/>
      <c r="G914" s="297">
        <f t="shared" si="46"/>
        <v>69083.333333333343</v>
      </c>
      <c r="H914" s="103">
        <v>82900</v>
      </c>
      <c r="I914" s="727"/>
      <c r="J914" s="727"/>
      <c r="K914" s="494"/>
      <c r="L914" s="494"/>
    </row>
    <row r="915" spans="1:12" ht="14.25">
      <c r="A915" s="258">
        <v>21000000458</v>
      </c>
      <c r="B915" s="884" t="s">
        <v>271</v>
      </c>
      <c r="C915" s="885"/>
      <c r="D915" s="885"/>
      <c r="E915" s="885"/>
      <c r="F915" s="886"/>
      <c r="G915" s="297">
        <f t="shared" si="46"/>
        <v>82416.666666666672</v>
      </c>
      <c r="H915" s="103">
        <v>98900</v>
      </c>
      <c r="I915" s="727"/>
      <c r="J915" s="727"/>
      <c r="K915" s="494"/>
      <c r="L915" s="494"/>
    </row>
    <row r="916" spans="1:12" ht="14.25">
      <c r="A916" s="305">
        <v>21000805759</v>
      </c>
      <c r="B916" s="884" t="s">
        <v>29</v>
      </c>
      <c r="C916" s="885"/>
      <c r="D916" s="885"/>
      <c r="E916" s="885"/>
      <c r="F916" s="886"/>
      <c r="G916" s="297">
        <f t="shared" si="46"/>
        <v>44000</v>
      </c>
      <c r="H916" s="91">
        <v>52800</v>
      </c>
      <c r="I916" s="722"/>
      <c r="J916" s="722"/>
      <c r="K916" s="502"/>
      <c r="L916" s="502"/>
    </row>
    <row r="917" spans="1:12" ht="14.25" customHeight="1">
      <c r="A917" s="258">
        <v>21000000215</v>
      </c>
      <c r="B917" s="884" t="s">
        <v>32</v>
      </c>
      <c r="C917" s="885"/>
      <c r="D917" s="885"/>
      <c r="E917" s="885"/>
      <c r="F917" s="886"/>
      <c r="G917" s="297">
        <f t="shared" si="46"/>
        <v>22333.333333333336</v>
      </c>
      <c r="H917" s="91">
        <v>26800</v>
      </c>
      <c r="I917" s="722"/>
      <c r="J917" s="722"/>
      <c r="K917" s="502"/>
      <c r="L917" s="502"/>
    </row>
    <row r="918" spans="1:12" ht="14.25" customHeight="1">
      <c r="A918" s="306">
        <v>21000807548</v>
      </c>
      <c r="B918" s="1153" t="s">
        <v>983</v>
      </c>
      <c r="C918" s="1154"/>
      <c r="D918" s="1154"/>
      <c r="E918" s="1154"/>
      <c r="F918" s="1155"/>
      <c r="G918" s="299">
        <f t="shared" si="46"/>
        <v>40833.333333333336</v>
      </c>
      <c r="H918" s="95">
        <v>49000</v>
      </c>
      <c r="I918" s="722"/>
      <c r="J918" s="722"/>
      <c r="K918" s="502"/>
      <c r="L918" s="502"/>
    </row>
    <row r="919" spans="1:12" ht="14.25">
      <c r="A919" s="477"/>
      <c r="B919" s="938" t="s">
        <v>958</v>
      </c>
      <c r="C919" s="939"/>
      <c r="D919" s="939"/>
      <c r="E919" s="939"/>
      <c r="F919" s="940"/>
      <c r="G919" s="294"/>
      <c r="H919" s="295"/>
      <c r="I919" s="721"/>
      <c r="J919" s="721"/>
      <c r="K919" s="72"/>
      <c r="L919" s="72"/>
    </row>
    <row r="920" spans="1:12" ht="14.25">
      <c r="A920" s="305">
        <v>21000000457</v>
      </c>
      <c r="B920" s="941" t="s">
        <v>272</v>
      </c>
      <c r="C920" s="942"/>
      <c r="D920" s="942"/>
      <c r="E920" s="942"/>
      <c r="F920" s="943"/>
      <c r="G920" s="297">
        <f t="shared" ref="G920:G926" si="47">H920/1.2</f>
        <v>84166.666666666672</v>
      </c>
      <c r="H920" s="103">
        <v>101000</v>
      </c>
      <c r="I920" s="727"/>
      <c r="J920" s="727"/>
      <c r="K920" s="494"/>
      <c r="L920" s="494"/>
    </row>
    <row r="921" spans="1:12" ht="14.25">
      <c r="A921" s="258">
        <v>21000801127</v>
      </c>
      <c r="B921" s="941" t="s">
        <v>273</v>
      </c>
      <c r="C921" s="942"/>
      <c r="D921" s="942"/>
      <c r="E921" s="942"/>
      <c r="F921" s="943"/>
      <c r="G921" s="297">
        <f t="shared" si="47"/>
        <v>93750</v>
      </c>
      <c r="H921" s="103">
        <v>112500</v>
      </c>
      <c r="I921" s="727"/>
      <c r="J921" s="727"/>
      <c r="K921" s="494"/>
      <c r="L921" s="494"/>
    </row>
    <row r="922" spans="1:12" ht="14.25">
      <c r="A922" s="258">
        <v>21001805756</v>
      </c>
      <c r="B922" s="896" t="s">
        <v>274</v>
      </c>
      <c r="C922" s="897"/>
      <c r="D922" s="897"/>
      <c r="E922" s="897"/>
      <c r="F922" s="898"/>
      <c r="G922" s="297">
        <f t="shared" si="47"/>
        <v>69083.333333333343</v>
      </c>
      <c r="H922" s="103">
        <v>82900</v>
      </c>
      <c r="I922" s="727"/>
      <c r="J922" s="727"/>
      <c r="K922" s="494"/>
      <c r="L922" s="494"/>
    </row>
    <row r="923" spans="1:12" ht="14.25">
      <c r="A923" s="258">
        <v>21000807870</v>
      </c>
      <c r="B923" s="896" t="s">
        <v>275</v>
      </c>
      <c r="C923" s="897"/>
      <c r="D923" s="897"/>
      <c r="E923" s="897"/>
      <c r="F923" s="898"/>
      <c r="G923" s="297">
        <f t="shared" si="47"/>
        <v>82416.666666666672</v>
      </c>
      <c r="H923" s="103">
        <v>98900</v>
      </c>
      <c r="I923" s="727"/>
      <c r="J923" s="727"/>
      <c r="K923" s="494"/>
      <c r="L923" s="494"/>
    </row>
    <row r="924" spans="1:12" ht="14.25">
      <c r="A924" s="305">
        <v>21000805760</v>
      </c>
      <c r="B924" s="896" t="s">
        <v>202</v>
      </c>
      <c r="C924" s="897"/>
      <c r="D924" s="897"/>
      <c r="E924" s="897"/>
      <c r="F924" s="898"/>
      <c r="G924" s="297">
        <f t="shared" si="47"/>
        <v>44000</v>
      </c>
      <c r="H924" s="91">
        <v>52800</v>
      </c>
      <c r="I924" s="722"/>
      <c r="J924" s="722"/>
      <c r="K924" s="502"/>
      <c r="L924" s="502"/>
    </row>
    <row r="925" spans="1:12" ht="14.25">
      <c r="A925" s="258">
        <v>21000000217</v>
      </c>
      <c r="B925" s="896" t="s">
        <v>276</v>
      </c>
      <c r="C925" s="897"/>
      <c r="D925" s="897"/>
      <c r="E925" s="897"/>
      <c r="F925" s="898"/>
      <c r="G925" s="297">
        <f t="shared" si="47"/>
        <v>22333.333333333336</v>
      </c>
      <c r="H925" s="91">
        <v>26800</v>
      </c>
      <c r="I925" s="722"/>
      <c r="J925" s="722"/>
      <c r="K925" s="502"/>
      <c r="L925" s="502"/>
    </row>
    <row r="926" spans="1:12" ht="14.25">
      <c r="A926" s="306">
        <v>21000807549</v>
      </c>
      <c r="B926" s="867" t="s">
        <v>277</v>
      </c>
      <c r="C926" s="868"/>
      <c r="D926" s="868"/>
      <c r="E926" s="868"/>
      <c r="F926" s="869"/>
      <c r="G926" s="299">
        <f t="shared" si="47"/>
        <v>40833.333333333336</v>
      </c>
      <c r="H926" s="95">
        <v>49000</v>
      </c>
      <c r="I926" s="722"/>
      <c r="J926" s="722"/>
      <c r="K926" s="502"/>
      <c r="L926" s="502"/>
    </row>
    <row r="927" spans="1:12" ht="14.25" customHeight="1">
      <c r="A927" s="293"/>
      <c r="B927" s="938" t="s">
        <v>959</v>
      </c>
      <c r="C927" s="939"/>
      <c r="D927" s="939"/>
      <c r="E927" s="939"/>
      <c r="F927" s="940"/>
      <c r="G927" s="294"/>
      <c r="H927" s="295"/>
      <c r="I927" s="721"/>
      <c r="J927" s="721"/>
      <c r="K927" s="72"/>
      <c r="L927" s="72"/>
    </row>
    <row r="928" spans="1:12" ht="14.25">
      <c r="A928" s="298">
        <v>21000001635</v>
      </c>
      <c r="B928" s="855" t="s">
        <v>825</v>
      </c>
      <c r="C928" s="856"/>
      <c r="D928" s="856"/>
      <c r="E928" s="856"/>
      <c r="F928" s="857"/>
      <c r="G928" s="299">
        <f>H928/1.2</f>
        <v>50000</v>
      </c>
      <c r="H928" s="135">
        <v>60000</v>
      </c>
      <c r="I928" s="751"/>
      <c r="J928" s="751"/>
      <c r="K928" s="496"/>
      <c r="L928" s="496"/>
    </row>
    <row r="929" spans="1:12">
      <c r="A929" s="467" t="s">
        <v>518</v>
      </c>
      <c r="B929" s="470" t="s">
        <v>1014</v>
      </c>
      <c r="C929" s="470"/>
      <c r="D929" s="470"/>
      <c r="E929" s="470"/>
      <c r="F929" s="470"/>
      <c r="G929" s="468"/>
      <c r="H929" s="470"/>
      <c r="I929" s="470"/>
      <c r="J929" s="470"/>
      <c r="K929" s="793"/>
      <c r="L929" s="470"/>
    </row>
    <row r="930" spans="1:12" ht="14.25" customHeight="1">
      <c r="A930" s="469" t="s">
        <v>97</v>
      </c>
      <c r="B930" s="470" t="s">
        <v>1015</v>
      </c>
      <c r="C930" s="470"/>
      <c r="D930" s="470"/>
      <c r="E930" s="470"/>
      <c r="F930" s="470"/>
      <c r="G930" s="468"/>
      <c r="H930" s="470"/>
      <c r="I930" s="470"/>
      <c r="J930" s="470"/>
      <c r="K930" s="793"/>
      <c r="L930" s="470"/>
    </row>
    <row r="931" spans="1:12">
      <c r="A931" s="469" t="s">
        <v>98</v>
      </c>
      <c r="B931" s="470" t="s">
        <v>40</v>
      </c>
      <c r="C931" s="470"/>
      <c r="D931" s="470"/>
      <c r="E931" s="470"/>
      <c r="F931" s="470"/>
      <c r="G931" s="471"/>
      <c r="H931" s="472"/>
      <c r="I931" s="472"/>
      <c r="J931" s="472"/>
      <c r="K931" s="472"/>
      <c r="L931" s="472"/>
    </row>
    <row r="932" spans="1:12" ht="14.25" customHeight="1" thickBot="1">
      <c r="A932" s="246"/>
      <c r="B932" s="944"/>
      <c r="C932" s="944"/>
      <c r="D932" s="944"/>
      <c r="E932" s="944"/>
      <c r="F932" s="944"/>
      <c r="G932" s="881">
        <v>43862</v>
      </c>
      <c r="H932" s="881"/>
      <c r="I932" s="749"/>
      <c r="J932" s="749"/>
      <c r="K932" s="146"/>
      <c r="L932" s="146"/>
    </row>
    <row r="933" spans="1:12" ht="15">
      <c r="A933" s="147" t="s">
        <v>92</v>
      </c>
      <c r="B933" s="1260" t="s">
        <v>569</v>
      </c>
      <c r="C933" s="1261"/>
      <c r="D933" s="1261"/>
      <c r="E933" s="1261"/>
      <c r="F933" s="1262"/>
      <c r="G933" s="830" t="s">
        <v>138</v>
      </c>
      <c r="H933" s="831"/>
      <c r="I933" s="718"/>
      <c r="J933" s="718"/>
      <c r="K933" s="719"/>
      <c r="L933" s="78"/>
    </row>
    <row r="934" spans="1:12" ht="15.75" thickBot="1">
      <c r="A934" s="79"/>
      <c r="B934" s="1266" t="s">
        <v>570</v>
      </c>
      <c r="C934" s="1267"/>
      <c r="D934" s="1267"/>
      <c r="E934" s="1267"/>
      <c r="F934" s="1268"/>
      <c r="G934" s="148" t="s">
        <v>139</v>
      </c>
      <c r="H934" s="149" t="s">
        <v>828</v>
      </c>
      <c r="I934" s="750"/>
      <c r="J934" s="750"/>
      <c r="K934" s="150"/>
      <c r="L934" s="150"/>
    </row>
    <row r="935" spans="1:12" ht="14.25">
      <c r="A935" s="315"/>
      <c r="B935" s="858" t="s">
        <v>178</v>
      </c>
      <c r="C935" s="858"/>
      <c r="D935" s="858"/>
      <c r="E935" s="858"/>
      <c r="F935" s="858"/>
      <c r="G935" s="49"/>
      <c r="H935" s="69"/>
      <c r="I935" s="528"/>
      <c r="J935" s="528"/>
      <c r="K935" s="799"/>
      <c r="L935" s="528"/>
    </row>
    <row r="936" spans="1:12" ht="14.25">
      <c r="A936" s="212">
        <v>21000801027</v>
      </c>
      <c r="B936" s="263" t="s">
        <v>671</v>
      </c>
      <c r="C936" s="445"/>
      <c r="D936" s="264"/>
      <c r="E936" s="264"/>
      <c r="F936" s="265"/>
      <c r="G936" s="316">
        <f>H936/1.2</f>
        <v>15666.666666666668</v>
      </c>
      <c r="H936" s="199">
        <v>18800</v>
      </c>
      <c r="I936" s="800"/>
      <c r="J936" s="800"/>
      <c r="K936" s="531"/>
      <c r="L936" s="531"/>
    </row>
    <row r="937" spans="1:12" ht="14.25" customHeight="1">
      <c r="A937" s="215">
        <v>21000801114</v>
      </c>
      <c r="B937" s="263" t="s">
        <v>179</v>
      </c>
      <c r="C937" s="445"/>
      <c r="D937" s="264"/>
      <c r="E937" s="264"/>
      <c r="F937" s="265"/>
      <c r="G937" s="316">
        <f t="shared" ref="G937:G952" si="48">H937/1.2</f>
        <v>20916.666666666668</v>
      </c>
      <c r="H937" s="199">
        <v>25100</v>
      </c>
      <c r="I937" s="800"/>
      <c r="J937" s="800"/>
      <c r="K937" s="531"/>
      <c r="L937" s="531"/>
    </row>
    <row r="938" spans="1:12" ht="14.25">
      <c r="A938" s="215">
        <v>21000801217</v>
      </c>
      <c r="B938" s="30" t="s">
        <v>602</v>
      </c>
      <c r="C938" s="392"/>
      <c r="D938" s="31"/>
      <c r="E938" s="31"/>
      <c r="F938" s="32"/>
      <c r="G938" s="316">
        <f t="shared" si="48"/>
        <v>13583.333333333334</v>
      </c>
      <c r="H938" s="199">
        <v>16300</v>
      </c>
      <c r="I938" s="800"/>
      <c r="J938" s="800"/>
      <c r="K938" s="531"/>
      <c r="L938" s="531"/>
    </row>
    <row r="939" spans="1:12" ht="14.25" customHeight="1">
      <c r="A939" s="215">
        <v>21010801218</v>
      </c>
      <c r="B939" s="30" t="s">
        <v>603</v>
      </c>
      <c r="C939" s="392"/>
      <c r="D939" s="31"/>
      <c r="E939" s="31"/>
      <c r="F939" s="32"/>
      <c r="G939" s="316">
        <f t="shared" si="48"/>
        <v>14916.666666666668</v>
      </c>
      <c r="H939" s="199">
        <v>17900</v>
      </c>
      <c r="I939" s="800"/>
      <c r="J939" s="800"/>
      <c r="K939" s="531"/>
      <c r="L939" s="531"/>
    </row>
    <row r="940" spans="1:12" ht="14.25">
      <c r="A940" s="215">
        <v>21000804260</v>
      </c>
      <c r="B940" s="30" t="s">
        <v>604</v>
      </c>
      <c r="C940" s="392"/>
      <c r="D940" s="31"/>
      <c r="E940" s="31"/>
      <c r="F940" s="32"/>
      <c r="G940" s="316">
        <f t="shared" si="48"/>
        <v>18583.333333333336</v>
      </c>
      <c r="H940" s="199">
        <v>22300</v>
      </c>
      <c r="I940" s="800"/>
      <c r="J940" s="800"/>
      <c r="K940" s="531"/>
      <c r="L940" s="531"/>
    </row>
    <row r="941" spans="1:12" ht="14.25">
      <c r="A941" s="215">
        <v>21000804261</v>
      </c>
      <c r="B941" s="14" t="s">
        <v>605</v>
      </c>
      <c r="C941" s="447"/>
      <c r="D941" s="15"/>
      <c r="E941" s="15"/>
      <c r="F941" s="16"/>
      <c r="G941" s="316">
        <f t="shared" si="48"/>
        <v>28250</v>
      </c>
      <c r="H941" s="319">
        <v>33900</v>
      </c>
      <c r="I941" s="801"/>
      <c r="J941" s="801"/>
      <c r="K941" s="530"/>
      <c r="L941" s="530"/>
    </row>
    <row r="942" spans="1:12" ht="14.25" customHeight="1">
      <c r="A942" s="317">
        <v>21000804267</v>
      </c>
      <c r="B942" s="40" t="s">
        <v>753</v>
      </c>
      <c r="C942" s="447"/>
      <c r="D942" s="15"/>
      <c r="E942" s="15"/>
      <c r="F942" s="16"/>
      <c r="G942" s="593">
        <f t="shared" si="48"/>
        <v>20916.666666666668</v>
      </c>
      <c r="H942" s="318">
        <v>25100</v>
      </c>
      <c r="I942" s="802"/>
      <c r="J942" s="802"/>
      <c r="K942" s="646"/>
      <c r="L942" s="646"/>
    </row>
    <row r="943" spans="1:12" ht="14.25" customHeight="1">
      <c r="A943" s="317">
        <v>21000804265</v>
      </c>
      <c r="B943" s="40" t="s">
        <v>606</v>
      </c>
      <c r="C943" s="446"/>
      <c r="D943" s="41"/>
      <c r="E943" s="41"/>
      <c r="F943" s="42"/>
      <c r="G943" s="593">
        <f t="shared" si="48"/>
        <v>24916.666666666668</v>
      </c>
      <c r="H943" s="318">
        <v>29900</v>
      </c>
      <c r="I943" s="802"/>
      <c r="J943" s="802"/>
      <c r="K943" s="646"/>
      <c r="L943" s="646"/>
    </row>
    <row r="944" spans="1:12" ht="14.25" customHeight="1">
      <c r="A944" s="317">
        <v>21000804266</v>
      </c>
      <c r="B944" s="40" t="s">
        <v>607</v>
      </c>
      <c r="C944" s="446"/>
      <c r="D944" s="41"/>
      <c r="E944" s="41"/>
      <c r="F944" s="42"/>
      <c r="G944" s="593">
        <f t="shared" si="48"/>
        <v>25750</v>
      </c>
      <c r="H944" s="318">
        <v>30900</v>
      </c>
      <c r="I944" s="802"/>
      <c r="J944" s="802"/>
      <c r="K944" s="646"/>
      <c r="L944" s="646"/>
    </row>
    <row r="945" spans="1:12" ht="14.25" customHeight="1">
      <c r="A945" s="317">
        <v>21000804264</v>
      </c>
      <c r="B945" s="40" t="s">
        <v>608</v>
      </c>
      <c r="C945" s="446"/>
      <c r="D945" s="41"/>
      <c r="E945" s="41"/>
      <c r="F945" s="42"/>
      <c r="G945" s="593">
        <f t="shared" si="48"/>
        <v>27666.666666666668</v>
      </c>
      <c r="H945" s="318">
        <v>33200</v>
      </c>
      <c r="I945" s="802"/>
      <c r="J945" s="802"/>
      <c r="K945" s="646"/>
      <c r="L945" s="646"/>
    </row>
    <row r="946" spans="1:12" ht="14.25" customHeight="1">
      <c r="A946" s="317">
        <v>21000804263</v>
      </c>
      <c r="B946" s="40" t="s">
        <v>672</v>
      </c>
      <c r="C946" s="446"/>
      <c r="D946" s="41"/>
      <c r="E946" s="41"/>
      <c r="F946" s="42"/>
      <c r="G946" s="593">
        <f t="shared" si="48"/>
        <v>15166.666666666668</v>
      </c>
      <c r="H946" s="318">
        <v>18200</v>
      </c>
      <c r="I946" s="802"/>
      <c r="J946" s="802"/>
      <c r="K946" s="646"/>
      <c r="L946" s="646"/>
    </row>
    <row r="947" spans="1:12" ht="14.25">
      <c r="A947" s="215">
        <v>21000001341</v>
      </c>
      <c r="B947" s="14" t="s">
        <v>203</v>
      </c>
      <c r="C947" s="447"/>
      <c r="D947" s="15"/>
      <c r="E947" s="15"/>
      <c r="F947" s="16"/>
      <c r="G947" s="316">
        <f t="shared" si="48"/>
        <v>13750</v>
      </c>
      <c r="H947" s="319">
        <v>16500</v>
      </c>
      <c r="I947" s="801"/>
      <c r="J947" s="801"/>
      <c r="K947" s="530"/>
      <c r="L947" s="530"/>
    </row>
    <row r="948" spans="1:12" ht="14.25">
      <c r="A948" s="317">
        <v>21000002711</v>
      </c>
      <c r="B948" s="40" t="s">
        <v>1061</v>
      </c>
      <c r="C948" s="446"/>
      <c r="D948" s="41"/>
      <c r="E948" s="41"/>
      <c r="F948" s="42"/>
      <c r="G948" s="593">
        <f>H948/1.2</f>
        <v>13416.666666666668</v>
      </c>
      <c r="H948" s="318">
        <v>16100</v>
      </c>
      <c r="I948" s="802"/>
      <c r="J948" s="802"/>
      <c r="K948" s="646" t="s">
        <v>893</v>
      </c>
      <c r="L948" s="530"/>
    </row>
    <row r="949" spans="1:12" ht="14.25" customHeight="1">
      <c r="A949" s="198">
        <v>21000802509</v>
      </c>
      <c r="B949" s="263" t="s">
        <v>180</v>
      </c>
      <c r="C949" s="445"/>
      <c r="D949" s="264"/>
      <c r="E949" s="264"/>
      <c r="F949" s="265"/>
      <c r="G949" s="316">
        <f t="shared" si="48"/>
        <v>36083.333333333336</v>
      </c>
      <c r="H949" s="199">
        <v>43300</v>
      </c>
      <c r="I949" s="800"/>
      <c r="J949" s="800"/>
      <c r="K949" s="531"/>
      <c r="L949" s="531"/>
    </row>
    <row r="950" spans="1:12" ht="14.25" customHeight="1">
      <c r="A950" s="131">
        <v>21000801234</v>
      </c>
      <c r="B950" s="14" t="s">
        <v>472</v>
      </c>
      <c r="C950" s="447"/>
      <c r="D950" s="15"/>
      <c r="E950" s="15"/>
      <c r="F950" s="16"/>
      <c r="G950" s="316">
        <f t="shared" si="48"/>
        <v>14083.333333333334</v>
      </c>
      <c r="H950" s="319">
        <v>16900</v>
      </c>
      <c r="I950" s="801"/>
      <c r="J950" s="801"/>
      <c r="K950" s="530"/>
      <c r="L950" s="530"/>
    </row>
    <row r="951" spans="1:12" ht="14.25" customHeight="1">
      <c r="A951" s="131">
        <v>21000801235</v>
      </c>
      <c r="B951" s="14" t="s">
        <v>473</v>
      </c>
      <c r="C951" s="447"/>
      <c r="D951" s="15"/>
      <c r="E951" s="15"/>
      <c r="F951" s="16"/>
      <c r="G951" s="316">
        <f t="shared" si="48"/>
        <v>14916.666666666668</v>
      </c>
      <c r="H951" s="319">
        <v>17900</v>
      </c>
      <c r="I951" s="801"/>
      <c r="J951" s="801"/>
      <c r="K951" s="530"/>
      <c r="L951" s="530"/>
    </row>
    <row r="952" spans="1:12" ht="14.25" customHeight="1">
      <c r="A952" s="143">
        <v>21000801236</v>
      </c>
      <c r="B952" s="17" t="s">
        <v>474</v>
      </c>
      <c r="C952" s="448"/>
      <c r="D952" s="18"/>
      <c r="E952" s="18"/>
      <c r="F952" s="19"/>
      <c r="G952" s="316">
        <f t="shared" si="48"/>
        <v>16583.333333333336</v>
      </c>
      <c r="H952" s="321">
        <v>19900</v>
      </c>
      <c r="I952" s="801"/>
      <c r="J952" s="801"/>
      <c r="K952" s="530"/>
      <c r="L952" s="530"/>
    </row>
    <row r="953" spans="1:12" ht="14.25" customHeight="1">
      <c r="A953" s="46"/>
      <c r="B953" s="859" t="s">
        <v>174</v>
      </c>
      <c r="C953" s="858"/>
      <c r="D953" s="858"/>
      <c r="E953" s="858"/>
      <c r="F953" s="860"/>
      <c r="G953" s="47"/>
      <c r="H953" s="48"/>
      <c r="I953" s="520"/>
      <c r="J953" s="520"/>
      <c r="K953" s="520"/>
      <c r="L953" s="520"/>
    </row>
    <row r="954" spans="1:12" ht="14.25">
      <c r="A954" s="131">
        <v>21000002822</v>
      </c>
      <c r="B954" s="877" t="s">
        <v>470</v>
      </c>
      <c r="C954" s="878"/>
      <c r="D954" s="878"/>
      <c r="E954" s="878"/>
      <c r="F954" s="879"/>
      <c r="G954" s="316">
        <f>H954/1.2</f>
        <v>44000</v>
      </c>
      <c r="H954" s="319">
        <v>52800</v>
      </c>
      <c r="I954" s="801"/>
      <c r="J954" s="801"/>
      <c r="K954" s="530"/>
      <c r="L954" s="530"/>
    </row>
    <row r="955" spans="1:12" ht="14.25">
      <c r="A955" s="131">
        <v>21000002827</v>
      </c>
      <c r="B955" s="877" t="s">
        <v>471</v>
      </c>
      <c r="C955" s="878"/>
      <c r="D955" s="878"/>
      <c r="E955" s="878"/>
      <c r="F955" s="879"/>
      <c r="G955" s="316">
        <f>H955/1.2</f>
        <v>50416.666666666672</v>
      </c>
      <c r="H955" s="319">
        <v>60500</v>
      </c>
      <c r="I955" s="801"/>
      <c r="J955" s="801"/>
      <c r="K955" s="530"/>
      <c r="L955" s="530"/>
    </row>
    <row r="956" spans="1:12" ht="14.25">
      <c r="A956" s="139">
        <v>21000002828</v>
      </c>
      <c r="B956" s="877" t="s">
        <v>175</v>
      </c>
      <c r="C956" s="878"/>
      <c r="D956" s="878"/>
      <c r="E956" s="878"/>
      <c r="F956" s="879"/>
      <c r="G956" s="316">
        <f>H956/1.2</f>
        <v>29833.333333333336</v>
      </c>
      <c r="H956" s="319">
        <v>35800</v>
      </c>
      <c r="I956" s="801"/>
      <c r="J956" s="801"/>
      <c r="K956" s="530"/>
      <c r="L956" s="530"/>
    </row>
    <row r="957" spans="1:12" ht="14.25">
      <c r="A957" s="139">
        <v>21000007909</v>
      </c>
      <c r="B957" s="877" t="s">
        <v>176</v>
      </c>
      <c r="C957" s="878"/>
      <c r="D957" s="878"/>
      <c r="E957" s="878"/>
      <c r="F957" s="879"/>
      <c r="G957" s="316">
        <f>H957/1.2</f>
        <v>37833.333333333336</v>
      </c>
      <c r="H957" s="319">
        <v>45400</v>
      </c>
      <c r="I957" s="801"/>
      <c r="J957" s="801"/>
      <c r="K957" s="530"/>
      <c r="L957" s="530"/>
    </row>
    <row r="958" spans="1:12" ht="14.25">
      <c r="A958" s="143">
        <v>21000000905</v>
      </c>
      <c r="B958" s="1103" t="s">
        <v>177</v>
      </c>
      <c r="C958" s="1104"/>
      <c r="D958" s="1104"/>
      <c r="E958" s="1104"/>
      <c r="F958" s="1105"/>
      <c r="G958" s="320">
        <f>H958/1.2</f>
        <v>2666.666666666667</v>
      </c>
      <c r="H958" s="748">
        <v>3200</v>
      </c>
      <c r="I958" s="565">
        <f>(H958-J958)/J958</f>
        <v>0.18518518518518517</v>
      </c>
      <c r="J958" s="208">
        <v>2700</v>
      </c>
      <c r="K958" s="526"/>
      <c r="L958" s="526"/>
    </row>
    <row r="959" spans="1:12" ht="15" customHeight="1">
      <c r="A959" s="322"/>
      <c r="B959" s="859" t="s">
        <v>181</v>
      </c>
      <c r="C959" s="858"/>
      <c r="D959" s="858"/>
      <c r="E959" s="858"/>
      <c r="F959" s="860"/>
      <c r="G959" s="323"/>
      <c r="H959" s="52"/>
      <c r="I959" s="486"/>
      <c r="J959" s="486"/>
      <c r="K959" s="486"/>
      <c r="L959" s="486"/>
    </row>
    <row r="960" spans="1:12" ht="14.25">
      <c r="A960" s="198">
        <v>21000000858</v>
      </c>
      <c r="B960" s="14" t="s">
        <v>182</v>
      </c>
      <c r="C960" s="447"/>
      <c r="D960" s="15"/>
      <c r="E960" s="15"/>
      <c r="F960" s="16"/>
      <c r="G960" s="316">
        <f t="shared" ref="G960:G977" si="49">H960/1.2</f>
        <v>500</v>
      </c>
      <c r="H960" s="319">
        <v>600</v>
      </c>
      <c r="I960" s="801"/>
      <c r="J960" s="801"/>
      <c r="K960" s="530"/>
      <c r="L960" s="530"/>
    </row>
    <row r="961" spans="1:12" ht="14.25">
      <c r="A961" s="198">
        <v>21000000859</v>
      </c>
      <c r="B961" s="14" t="s">
        <v>183</v>
      </c>
      <c r="C961" s="447"/>
      <c r="D961" s="15"/>
      <c r="E961" s="15"/>
      <c r="F961" s="16"/>
      <c r="G961" s="316">
        <f t="shared" si="49"/>
        <v>708.33333333333337</v>
      </c>
      <c r="H961" s="319">
        <v>850</v>
      </c>
      <c r="I961" s="801"/>
      <c r="J961" s="801"/>
      <c r="K961" s="530"/>
      <c r="L961" s="530"/>
    </row>
    <row r="962" spans="1:12" ht="14.25">
      <c r="A962" s="198">
        <v>21000807233</v>
      </c>
      <c r="B962" s="14" t="s">
        <v>432</v>
      </c>
      <c r="C962" s="447"/>
      <c r="D962" s="15"/>
      <c r="E962" s="15"/>
      <c r="F962" s="16"/>
      <c r="G962" s="316">
        <f t="shared" si="49"/>
        <v>2083.3333333333335</v>
      </c>
      <c r="H962" s="199">
        <v>2500</v>
      </c>
      <c r="I962" s="800"/>
      <c r="J962" s="800"/>
      <c r="K962" s="531"/>
      <c r="L962" s="531"/>
    </row>
    <row r="963" spans="1:12" ht="14.25">
      <c r="A963" s="198">
        <v>21000807322</v>
      </c>
      <c r="B963" s="14" t="s">
        <v>433</v>
      </c>
      <c r="C963" s="447"/>
      <c r="D963" s="15"/>
      <c r="E963" s="15"/>
      <c r="F963" s="16"/>
      <c r="G963" s="316">
        <f t="shared" si="49"/>
        <v>2250</v>
      </c>
      <c r="H963" s="199">
        <v>2700</v>
      </c>
      <c r="I963" s="800"/>
      <c r="J963" s="800"/>
      <c r="K963" s="531"/>
      <c r="L963" s="531"/>
    </row>
    <row r="964" spans="1:12" ht="14.25">
      <c r="A964" s="198">
        <v>21000807323</v>
      </c>
      <c r="B964" s="14" t="s">
        <v>434</v>
      </c>
      <c r="C964" s="447"/>
      <c r="D964" s="15"/>
      <c r="E964" s="15"/>
      <c r="F964" s="16"/>
      <c r="G964" s="316">
        <f t="shared" si="49"/>
        <v>2583.3333333333335</v>
      </c>
      <c r="H964" s="199">
        <v>3100</v>
      </c>
      <c r="I964" s="800"/>
      <c r="J964" s="800"/>
      <c r="K964" s="531"/>
      <c r="L964" s="531"/>
    </row>
    <row r="965" spans="1:12" ht="14.25">
      <c r="A965" s="198">
        <v>21000807324</v>
      </c>
      <c r="B965" s="14" t="s">
        <v>435</v>
      </c>
      <c r="C965" s="447"/>
      <c r="D965" s="15"/>
      <c r="E965" s="15"/>
      <c r="F965" s="16"/>
      <c r="G965" s="316">
        <f t="shared" si="49"/>
        <v>2750</v>
      </c>
      <c r="H965" s="199">
        <v>3300</v>
      </c>
      <c r="I965" s="800"/>
      <c r="J965" s="800"/>
      <c r="K965" s="531"/>
      <c r="L965" s="531"/>
    </row>
    <row r="966" spans="1:12" ht="14.25">
      <c r="A966" s="198">
        <v>21000807325</v>
      </c>
      <c r="B966" s="14" t="s">
        <v>436</v>
      </c>
      <c r="C966" s="447"/>
      <c r="D966" s="15"/>
      <c r="E966" s="15"/>
      <c r="F966" s="16"/>
      <c r="G966" s="316">
        <f t="shared" si="49"/>
        <v>2916.666666666667</v>
      </c>
      <c r="H966" s="199">
        <v>3500</v>
      </c>
      <c r="I966" s="800"/>
      <c r="J966" s="800"/>
      <c r="K966" s="531"/>
      <c r="L966" s="531"/>
    </row>
    <row r="967" spans="1:12" ht="14.25">
      <c r="A967" s="198">
        <v>21000807326</v>
      </c>
      <c r="B967" s="14" t="s">
        <v>437</v>
      </c>
      <c r="C967" s="447"/>
      <c r="D967" s="15"/>
      <c r="E967" s="15"/>
      <c r="F967" s="16"/>
      <c r="G967" s="316">
        <f t="shared" si="49"/>
        <v>3083.3333333333335</v>
      </c>
      <c r="H967" s="199">
        <v>3700</v>
      </c>
      <c r="I967" s="800"/>
      <c r="J967" s="800"/>
      <c r="K967" s="531"/>
      <c r="L967" s="531"/>
    </row>
    <row r="968" spans="1:12" ht="14.25">
      <c r="A968" s="198">
        <v>21000807327</v>
      </c>
      <c r="B968" s="14" t="s">
        <v>438</v>
      </c>
      <c r="C968" s="447"/>
      <c r="D968" s="15"/>
      <c r="E968" s="15"/>
      <c r="F968" s="16"/>
      <c r="G968" s="316">
        <f t="shared" si="49"/>
        <v>3333.3333333333335</v>
      </c>
      <c r="H968" s="199">
        <v>4000</v>
      </c>
      <c r="I968" s="800"/>
      <c r="J968" s="800"/>
      <c r="K968" s="531"/>
      <c r="L968" s="531"/>
    </row>
    <row r="969" spans="1:12" ht="14.25">
      <c r="A969" s="198">
        <v>21000007859</v>
      </c>
      <c r="B969" s="14" t="s">
        <v>184</v>
      </c>
      <c r="C969" s="447"/>
      <c r="D969" s="15"/>
      <c r="E969" s="15"/>
      <c r="F969" s="16"/>
      <c r="G969" s="316">
        <f t="shared" si="49"/>
        <v>13416.666666666668</v>
      </c>
      <c r="H969" s="199">
        <v>16100</v>
      </c>
      <c r="I969" s="800"/>
      <c r="J969" s="800"/>
      <c r="K969" s="531"/>
      <c r="L969" s="531"/>
    </row>
    <row r="970" spans="1:12" ht="14.25">
      <c r="A970" s="198">
        <v>21000007860</v>
      </c>
      <c r="B970" s="14" t="s">
        <v>185</v>
      </c>
      <c r="C970" s="447"/>
      <c r="D970" s="15"/>
      <c r="E970" s="15"/>
      <c r="F970" s="16"/>
      <c r="G970" s="316">
        <f t="shared" si="49"/>
        <v>19583.333333333336</v>
      </c>
      <c r="H970" s="199">
        <v>23500</v>
      </c>
      <c r="I970" s="800"/>
      <c r="J970" s="800"/>
      <c r="K970" s="531"/>
      <c r="L970" s="531"/>
    </row>
    <row r="971" spans="1:12" ht="14.25">
      <c r="A971" s="198">
        <v>21000000746</v>
      </c>
      <c r="B971" s="14" t="s">
        <v>186</v>
      </c>
      <c r="C971" s="447"/>
      <c r="D971" s="15"/>
      <c r="E971" s="15"/>
      <c r="F971" s="16"/>
      <c r="G971" s="316">
        <f t="shared" si="49"/>
        <v>9583.3333333333339</v>
      </c>
      <c r="H971" s="319">
        <v>11500</v>
      </c>
      <c r="I971" s="801"/>
      <c r="J971" s="801"/>
      <c r="K971" s="530"/>
      <c r="L971" s="530"/>
    </row>
    <row r="972" spans="1:12" ht="14.25">
      <c r="A972" s="198">
        <v>21000000750</v>
      </c>
      <c r="B972" s="14" t="s">
        <v>187</v>
      </c>
      <c r="C972" s="447"/>
      <c r="D972" s="15"/>
      <c r="E972" s="15"/>
      <c r="F972" s="16"/>
      <c r="G972" s="316">
        <f t="shared" si="49"/>
        <v>10750</v>
      </c>
      <c r="H972" s="319">
        <v>12900</v>
      </c>
      <c r="I972" s="801"/>
      <c r="J972" s="801"/>
      <c r="K972" s="530"/>
      <c r="L972" s="530"/>
    </row>
    <row r="973" spans="1:12" ht="14.25">
      <c r="A973" s="198">
        <v>21000000759</v>
      </c>
      <c r="B973" s="14" t="s">
        <v>188</v>
      </c>
      <c r="C973" s="447"/>
      <c r="D973" s="15"/>
      <c r="E973" s="15"/>
      <c r="F973" s="16"/>
      <c r="G973" s="316">
        <f t="shared" si="49"/>
        <v>12416.666666666668</v>
      </c>
      <c r="H973" s="319">
        <v>14900</v>
      </c>
      <c r="I973" s="801"/>
      <c r="J973" s="801"/>
      <c r="K973" s="530"/>
      <c r="L973" s="530"/>
    </row>
    <row r="974" spans="1:12" ht="14.25">
      <c r="A974" s="198">
        <v>21000080242</v>
      </c>
      <c r="B974" s="14" t="s">
        <v>189</v>
      </c>
      <c r="C974" s="447"/>
      <c r="D974" s="15"/>
      <c r="E974" s="15"/>
      <c r="F974" s="16"/>
      <c r="G974" s="316">
        <f t="shared" si="49"/>
        <v>14000</v>
      </c>
      <c r="H974" s="319">
        <v>16800</v>
      </c>
      <c r="I974" s="801"/>
      <c r="J974" s="801"/>
      <c r="K974" s="530"/>
      <c r="L974" s="530"/>
    </row>
    <row r="975" spans="1:12" ht="14.25">
      <c r="A975" s="198">
        <v>21000080243</v>
      </c>
      <c r="B975" s="14" t="s">
        <v>190</v>
      </c>
      <c r="C975" s="447"/>
      <c r="D975" s="15"/>
      <c r="E975" s="15"/>
      <c r="F975" s="16"/>
      <c r="G975" s="316">
        <f t="shared" si="49"/>
        <v>16583.333333333336</v>
      </c>
      <c r="H975" s="319">
        <v>19900</v>
      </c>
      <c r="I975" s="801"/>
      <c r="J975" s="801"/>
      <c r="K975" s="530"/>
      <c r="L975" s="530"/>
    </row>
    <row r="976" spans="1:12" ht="14.25">
      <c r="A976" s="198">
        <v>21000080244</v>
      </c>
      <c r="B976" s="14" t="s">
        <v>191</v>
      </c>
      <c r="C976" s="447"/>
      <c r="D976" s="15"/>
      <c r="E976" s="15"/>
      <c r="F976" s="16"/>
      <c r="G976" s="316">
        <f t="shared" si="49"/>
        <v>18250</v>
      </c>
      <c r="H976" s="319">
        <v>21900</v>
      </c>
      <c r="I976" s="801"/>
      <c r="J976" s="801"/>
      <c r="K976" s="530"/>
      <c r="L976" s="530"/>
    </row>
    <row r="977" spans="1:12" ht="14.25">
      <c r="A977" s="212">
        <v>21000801058</v>
      </c>
      <c r="B977" s="27" t="s">
        <v>192</v>
      </c>
      <c r="C977" s="449"/>
      <c r="D977" s="28"/>
      <c r="E977" s="28"/>
      <c r="F977" s="29"/>
      <c r="G977" s="316">
        <f t="shared" si="49"/>
        <v>19666.666666666668</v>
      </c>
      <c r="H977" s="199">
        <v>23600</v>
      </c>
      <c r="I977" s="800"/>
      <c r="J977" s="800"/>
      <c r="K977" s="531"/>
      <c r="L977" s="531"/>
    </row>
    <row r="978" spans="1:12" ht="14.25">
      <c r="A978" s="216">
        <v>21000801100</v>
      </c>
      <c r="B978" s="324" t="s">
        <v>193</v>
      </c>
      <c r="C978" s="450"/>
      <c r="D978" s="325"/>
      <c r="E978" s="325"/>
      <c r="F978" s="326"/>
      <c r="G978" s="320">
        <f>H978/1.2</f>
        <v>21500</v>
      </c>
      <c r="H978" s="202">
        <v>25800</v>
      </c>
      <c r="I978" s="800"/>
      <c r="J978" s="800"/>
      <c r="K978" s="531"/>
      <c r="L978" s="531"/>
    </row>
    <row r="979" spans="1:12" ht="14.25" customHeight="1">
      <c r="A979" s="322"/>
      <c r="B979" s="859" t="s">
        <v>194</v>
      </c>
      <c r="C979" s="858"/>
      <c r="D979" s="858"/>
      <c r="E979" s="858"/>
      <c r="F979" s="860"/>
      <c r="G979" s="327"/>
      <c r="H979" s="71"/>
      <c r="I979" s="485"/>
      <c r="J979" s="485"/>
      <c r="K979" s="485"/>
      <c r="L979" s="485"/>
    </row>
    <row r="980" spans="1:12" ht="14.25" customHeight="1">
      <c r="A980" s="209">
        <v>21000801208</v>
      </c>
      <c r="B980" s="40" t="s">
        <v>1062</v>
      </c>
      <c r="C980" s="38"/>
      <c r="D980" s="38"/>
      <c r="E980" s="38"/>
      <c r="F980" s="39"/>
      <c r="G980" s="593">
        <f t="shared" ref="G980:G1008" si="50">H980/1.2</f>
        <v>17416.666666666668</v>
      </c>
      <c r="H980" s="318">
        <v>20900</v>
      </c>
      <c r="I980" s="802"/>
      <c r="J980" s="802"/>
      <c r="K980" s="646"/>
      <c r="L980" s="646"/>
    </row>
    <row r="981" spans="1:12" ht="14.25">
      <c r="A981" s="705">
        <v>21000801207</v>
      </c>
      <c r="B981" s="706" t="s">
        <v>611</v>
      </c>
      <c r="C981" s="707"/>
      <c r="D981" s="707"/>
      <c r="E981" s="707"/>
      <c r="F981" s="708"/>
      <c r="G981" s="709">
        <f t="shared" si="50"/>
        <v>18166.666666666668</v>
      </c>
      <c r="H981" s="710">
        <v>21800</v>
      </c>
      <c r="I981" s="803"/>
      <c r="J981" s="803"/>
      <c r="K981" s="646"/>
      <c r="L981" s="646"/>
    </row>
    <row r="982" spans="1:12" ht="14.25">
      <c r="A982" s="198">
        <v>21000801203</v>
      </c>
      <c r="B982" s="14" t="s">
        <v>294</v>
      </c>
      <c r="C982" s="447"/>
      <c r="D982" s="15"/>
      <c r="E982" s="15"/>
      <c r="F982" s="16"/>
      <c r="G982" s="316">
        <f t="shared" si="50"/>
        <v>19916.666666666668</v>
      </c>
      <c r="H982" s="206">
        <v>23900</v>
      </c>
      <c r="I982" s="765"/>
      <c r="J982" s="765"/>
      <c r="K982" s="526"/>
      <c r="L982" s="526"/>
    </row>
    <row r="983" spans="1:12" ht="14.25">
      <c r="A983" s="198">
        <v>21000080576</v>
      </c>
      <c r="B983" s="30" t="s">
        <v>295</v>
      </c>
      <c r="C983" s="392"/>
      <c r="D983" s="31"/>
      <c r="E983" s="31"/>
      <c r="F983" s="32"/>
      <c r="G983" s="316">
        <f t="shared" si="50"/>
        <v>9083.3333333333339</v>
      </c>
      <c r="H983" s="199">
        <v>10900</v>
      </c>
      <c r="I983" s="800"/>
      <c r="J983" s="800"/>
      <c r="K983" s="531"/>
      <c r="L983" s="531"/>
    </row>
    <row r="984" spans="1:12" ht="14.25">
      <c r="A984" s="198">
        <v>21000180576</v>
      </c>
      <c r="B984" s="30" t="s">
        <v>296</v>
      </c>
      <c r="C984" s="392"/>
      <c r="D984" s="31"/>
      <c r="E984" s="31"/>
      <c r="F984" s="32"/>
      <c r="G984" s="316">
        <f t="shared" si="50"/>
        <v>13000</v>
      </c>
      <c r="H984" s="199">
        <v>15600</v>
      </c>
      <c r="I984" s="800"/>
      <c r="J984" s="800"/>
      <c r="K984" s="531"/>
      <c r="L984" s="531"/>
    </row>
    <row r="985" spans="1:12" ht="14.25">
      <c r="A985" s="198">
        <v>21000080574</v>
      </c>
      <c r="B985" s="30" t="s">
        <v>297</v>
      </c>
      <c r="C985" s="392"/>
      <c r="D985" s="31"/>
      <c r="E985" s="31"/>
      <c r="F985" s="32"/>
      <c r="G985" s="316">
        <f t="shared" si="50"/>
        <v>11250</v>
      </c>
      <c r="H985" s="199">
        <v>13500</v>
      </c>
      <c r="I985" s="800"/>
      <c r="J985" s="800"/>
      <c r="K985" s="531"/>
      <c r="L985" s="531"/>
    </row>
    <row r="986" spans="1:12" ht="14.25" customHeight="1">
      <c r="A986" s="198">
        <v>21000180574</v>
      </c>
      <c r="B986" s="30" t="s">
        <v>298</v>
      </c>
      <c r="C986" s="392"/>
      <c r="D986" s="31"/>
      <c r="E986" s="31"/>
      <c r="F986" s="32"/>
      <c r="G986" s="316">
        <f t="shared" si="50"/>
        <v>16250</v>
      </c>
      <c r="H986" s="199">
        <v>19500</v>
      </c>
      <c r="I986" s="800"/>
      <c r="J986" s="800"/>
      <c r="K986" s="531"/>
      <c r="L986" s="531"/>
    </row>
    <row r="987" spans="1:12" ht="14.25" customHeight="1">
      <c r="A987" s="198">
        <v>21000801143</v>
      </c>
      <c r="B987" s="30" t="s">
        <v>299</v>
      </c>
      <c r="C987" s="392"/>
      <c r="D987" s="31"/>
      <c r="E987" s="31"/>
      <c r="F987" s="32"/>
      <c r="G987" s="316">
        <f t="shared" si="50"/>
        <v>41583.333333333336</v>
      </c>
      <c r="H987" s="199">
        <v>49900</v>
      </c>
      <c r="I987" s="800"/>
      <c r="J987" s="800"/>
      <c r="K987" s="531"/>
      <c r="L987" s="531"/>
    </row>
    <row r="988" spans="1:12" ht="14.25">
      <c r="A988" s="198">
        <v>21000801056</v>
      </c>
      <c r="B988" s="263" t="s">
        <v>300</v>
      </c>
      <c r="C988" s="445"/>
      <c r="D988" s="264"/>
      <c r="E988" s="264"/>
      <c r="F988" s="265"/>
      <c r="G988" s="316">
        <f t="shared" si="50"/>
        <v>28583.333333333336</v>
      </c>
      <c r="H988" s="199">
        <v>34300</v>
      </c>
      <c r="I988" s="800"/>
      <c r="J988" s="800"/>
      <c r="K988" s="531"/>
      <c r="L988" s="531"/>
    </row>
    <row r="989" spans="1:12" ht="14.25">
      <c r="A989" s="198">
        <v>21000801016</v>
      </c>
      <c r="B989" s="263" t="s">
        <v>301</v>
      </c>
      <c r="C989" s="445"/>
      <c r="D989" s="264"/>
      <c r="E989" s="264"/>
      <c r="F989" s="265"/>
      <c r="G989" s="316">
        <f t="shared" si="50"/>
        <v>29333.333333333336</v>
      </c>
      <c r="H989" s="199">
        <v>35200</v>
      </c>
      <c r="I989" s="800"/>
      <c r="J989" s="800"/>
      <c r="K989" s="531"/>
      <c r="L989" s="531"/>
    </row>
    <row r="990" spans="1:12" ht="14.25">
      <c r="A990" s="198">
        <v>21000801096</v>
      </c>
      <c r="B990" s="263" t="s">
        <v>302</v>
      </c>
      <c r="C990" s="445"/>
      <c r="D990" s="264"/>
      <c r="E990" s="264"/>
      <c r="F990" s="265"/>
      <c r="G990" s="316">
        <f t="shared" si="50"/>
        <v>31250</v>
      </c>
      <c r="H990" s="199">
        <v>37500</v>
      </c>
      <c r="I990" s="800"/>
      <c r="J990" s="800"/>
      <c r="K990" s="531"/>
      <c r="L990" s="531"/>
    </row>
    <row r="991" spans="1:12" ht="14.25">
      <c r="A991" s="198">
        <v>21000801116</v>
      </c>
      <c r="B991" s="263" t="s">
        <v>303</v>
      </c>
      <c r="C991" s="445"/>
      <c r="D991" s="264"/>
      <c r="E991" s="264"/>
      <c r="F991" s="265"/>
      <c r="G991" s="316">
        <f t="shared" si="50"/>
        <v>28250</v>
      </c>
      <c r="H991" s="199">
        <v>33900</v>
      </c>
      <c r="I991" s="800"/>
      <c r="J991" s="800"/>
      <c r="K991" s="531"/>
      <c r="L991" s="531"/>
    </row>
    <row r="992" spans="1:12" ht="14.25">
      <c r="A992" s="198">
        <v>21000801099</v>
      </c>
      <c r="B992" s="263" t="s">
        <v>304</v>
      </c>
      <c r="C992" s="445"/>
      <c r="D992" s="264"/>
      <c r="E992" s="264"/>
      <c r="F992" s="265"/>
      <c r="G992" s="316">
        <f t="shared" si="50"/>
        <v>29916.666666666668</v>
      </c>
      <c r="H992" s="199">
        <v>35900</v>
      </c>
      <c r="I992" s="800"/>
      <c r="J992" s="800"/>
      <c r="K992" s="531"/>
      <c r="L992" s="531"/>
    </row>
    <row r="993" spans="1:12" ht="14.25">
      <c r="A993" s="198">
        <v>21000802567</v>
      </c>
      <c r="B993" s="30" t="s">
        <v>305</v>
      </c>
      <c r="C993" s="392"/>
      <c r="D993" s="31"/>
      <c r="E993" s="31"/>
      <c r="F993" s="32"/>
      <c r="G993" s="316">
        <f t="shared" si="50"/>
        <v>15333.333333333334</v>
      </c>
      <c r="H993" s="319">
        <v>18400</v>
      </c>
      <c r="I993" s="801"/>
      <c r="J993" s="801"/>
      <c r="K993" s="530"/>
      <c r="L993" s="530"/>
    </row>
    <row r="994" spans="1:12" ht="15" customHeight="1">
      <c r="A994" s="198">
        <v>21000802566</v>
      </c>
      <c r="B994" s="30" t="s">
        <v>306</v>
      </c>
      <c r="C994" s="392"/>
      <c r="D994" s="31"/>
      <c r="E994" s="31"/>
      <c r="F994" s="32"/>
      <c r="G994" s="316">
        <f t="shared" si="50"/>
        <v>20666.666666666668</v>
      </c>
      <c r="H994" s="319">
        <v>24800</v>
      </c>
      <c r="I994" s="801"/>
      <c r="J994" s="801"/>
      <c r="K994" s="530"/>
      <c r="L994" s="530"/>
    </row>
    <row r="995" spans="1:12" ht="14.25">
      <c r="A995" s="198">
        <v>21000802569</v>
      </c>
      <c r="B995" s="30" t="s">
        <v>307</v>
      </c>
      <c r="C995" s="392"/>
      <c r="D995" s="31"/>
      <c r="E995" s="31"/>
      <c r="F995" s="32"/>
      <c r="G995" s="316">
        <f t="shared" si="50"/>
        <v>16416.666666666668</v>
      </c>
      <c r="H995" s="319">
        <v>19700</v>
      </c>
      <c r="I995" s="801"/>
      <c r="J995" s="801"/>
      <c r="K995" s="530"/>
      <c r="L995" s="530"/>
    </row>
    <row r="996" spans="1:12" ht="14.25">
      <c r="A996" s="198">
        <v>21000802568</v>
      </c>
      <c r="B996" s="30" t="s">
        <v>308</v>
      </c>
      <c r="C996" s="392"/>
      <c r="D996" s="31"/>
      <c r="E996" s="31"/>
      <c r="F996" s="32"/>
      <c r="G996" s="316">
        <f t="shared" si="50"/>
        <v>22000</v>
      </c>
      <c r="H996" s="319">
        <v>26400</v>
      </c>
      <c r="I996" s="801"/>
      <c r="J996" s="801"/>
      <c r="K996" s="530"/>
      <c r="L996" s="530"/>
    </row>
    <row r="997" spans="1:12" ht="14.25">
      <c r="A997" s="198">
        <v>21000802571</v>
      </c>
      <c r="B997" s="30" t="s">
        <v>309</v>
      </c>
      <c r="C997" s="392"/>
      <c r="D997" s="31"/>
      <c r="E997" s="31"/>
      <c r="F997" s="32"/>
      <c r="G997" s="316">
        <f t="shared" si="50"/>
        <v>22916.666666666668</v>
      </c>
      <c r="H997" s="319">
        <v>27500</v>
      </c>
      <c r="I997" s="801"/>
      <c r="J997" s="801"/>
      <c r="K997" s="530"/>
      <c r="L997" s="530"/>
    </row>
    <row r="998" spans="1:12" ht="14.25">
      <c r="A998" s="198">
        <v>21000802570</v>
      </c>
      <c r="B998" s="30" t="s">
        <v>310</v>
      </c>
      <c r="C998" s="392"/>
      <c r="D998" s="31"/>
      <c r="E998" s="31"/>
      <c r="F998" s="32"/>
      <c r="G998" s="316">
        <f t="shared" si="50"/>
        <v>29583.333333333336</v>
      </c>
      <c r="H998" s="319">
        <v>35500</v>
      </c>
      <c r="I998" s="801"/>
      <c r="J998" s="801"/>
      <c r="K998" s="530"/>
      <c r="L998" s="530"/>
    </row>
    <row r="999" spans="1:12" ht="14.25" customHeight="1">
      <c r="A999" s="198">
        <v>21000802573</v>
      </c>
      <c r="B999" s="30" t="s">
        <v>311</v>
      </c>
      <c r="C999" s="392"/>
      <c r="D999" s="31"/>
      <c r="E999" s="31"/>
      <c r="F999" s="32"/>
      <c r="G999" s="316">
        <f t="shared" si="50"/>
        <v>24000</v>
      </c>
      <c r="H999" s="319">
        <v>28800</v>
      </c>
      <c r="I999" s="801"/>
      <c r="J999" s="801"/>
      <c r="K999" s="530"/>
      <c r="L999" s="530"/>
    </row>
    <row r="1000" spans="1:12" ht="14.25">
      <c r="A1000" s="198">
        <v>21000802572</v>
      </c>
      <c r="B1000" s="30" t="s">
        <v>312</v>
      </c>
      <c r="C1000" s="392"/>
      <c r="D1000" s="31"/>
      <c r="E1000" s="31"/>
      <c r="F1000" s="32"/>
      <c r="G1000" s="316">
        <f t="shared" si="50"/>
        <v>32750</v>
      </c>
      <c r="H1000" s="319">
        <v>39300</v>
      </c>
      <c r="I1000" s="801"/>
      <c r="J1000" s="801"/>
      <c r="K1000" s="530"/>
      <c r="L1000" s="530"/>
    </row>
    <row r="1001" spans="1:12" ht="14.25" customHeight="1">
      <c r="A1001" s="198">
        <v>21000801057</v>
      </c>
      <c r="B1001" s="263" t="s">
        <v>313</v>
      </c>
      <c r="C1001" s="445"/>
      <c r="D1001" s="264"/>
      <c r="E1001" s="264"/>
      <c r="F1001" s="265"/>
      <c r="G1001" s="316">
        <f t="shared" si="50"/>
        <v>33250</v>
      </c>
      <c r="H1001" s="206">
        <v>39900</v>
      </c>
      <c r="I1001" s="765"/>
      <c r="J1001" s="765"/>
      <c r="K1001" s="526"/>
      <c r="L1001" s="526"/>
    </row>
    <row r="1002" spans="1:12" ht="14.25">
      <c r="A1002" s="198">
        <v>21000802455</v>
      </c>
      <c r="B1002" s="264" t="s">
        <v>314</v>
      </c>
      <c r="C1002" s="445"/>
      <c r="D1002" s="264"/>
      <c r="E1002" s="264"/>
      <c r="F1002" s="265"/>
      <c r="G1002" s="316">
        <f t="shared" si="50"/>
        <v>20416.666666666668</v>
      </c>
      <c r="H1002" s="206">
        <v>24500</v>
      </c>
      <c r="I1002" s="765"/>
      <c r="J1002" s="765"/>
      <c r="K1002" s="526"/>
      <c r="L1002" s="526"/>
    </row>
    <row r="1003" spans="1:12" ht="14.25">
      <c r="A1003" s="198">
        <v>21000080723</v>
      </c>
      <c r="B1003" s="30" t="s">
        <v>315</v>
      </c>
      <c r="C1003" s="392"/>
      <c r="D1003" s="31"/>
      <c r="E1003" s="31"/>
      <c r="F1003" s="32"/>
      <c r="G1003" s="316">
        <f t="shared" si="50"/>
        <v>5166.666666666667</v>
      </c>
      <c r="H1003" s="199">
        <v>6200</v>
      </c>
      <c r="I1003" s="800"/>
      <c r="J1003" s="800"/>
      <c r="K1003" s="531"/>
      <c r="L1003" s="531"/>
    </row>
    <row r="1004" spans="1:12" ht="14.25">
      <c r="A1004" s="198">
        <v>21000080724</v>
      </c>
      <c r="B1004" s="30" t="s">
        <v>316</v>
      </c>
      <c r="C1004" s="392"/>
      <c r="D1004" s="31"/>
      <c r="E1004" s="31"/>
      <c r="F1004" s="32"/>
      <c r="G1004" s="316">
        <f t="shared" si="50"/>
        <v>4750</v>
      </c>
      <c r="H1004" s="199">
        <v>5700</v>
      </c>
      <c r="I1004" s="800"/>
      <c r="J1004" s="800"/>
      <c r="K1004" s="531"/>
      <c r="L1004" s="531"/>
    </row>
    <row r="1005" spans="1:12" ht="14.25">
      <c r="A1005" s="198">
        <v>21000080855</v>
      </c>
      <c r="B1005" s="30" t="s">
        <v>317</v>
      </c>
      <c r="C1005" s="392"/>
      <c r="D1005" s="31"/>
      <c r="E1005" s="31"/>
      <c r="F1005" s="32"/>
      <c r="G1005" s="316">
        <f t="shared" si="50"/>
        <v>3250</v>
      </c>
      <c r="H1005" s="199">
        <v>3900</v>
      </c>
      <c r="I1005" s="800"/>
      <c r="J1005" s="800"/>
      <c r="K1005" s="531"/>
      <c r="L1005" s="531"/>
    </row>
    <row r="1006" spans="1:12" ht="14.25" customHeight="1">
      <c r="A1006" s="198">
        <v>21000801090</v>
      </c>
      <c r="B1006" s="30" t="s">
        <v>318</v>
      </c>
      <c r="C1006" s="392"/>
      <c r="D1006" s="31"/>
      <c r="E1006" s="31"/>
      <c r="F1006" s="32"/>
      <c r="G1006" s="316">
        <f t="shared" si="50"/>
        <v>11083.333333333334</v>
      </c>
      <c r="H1006" s="199">
        <v>13300</v>
      </c>
      <c r="I1006" s="800"/>
      <c r="J1006" s="800"/>
      <c r="K1006" s="531"/>
      <c r="L1006" s="531"/>
    </row>
    <row r="1007" spans="1:12" ht="14.25">
      <c r="A1007" s="198">
        <v>21000801719</v>
      </c>
      <c r="B1007" s="30" t="s">
        <v>319</v>
      </c>
      <c r="C1007" s="392"/>
      <c r="D1007" s="31"/>
      <c r="E1007" s="31"/>
      <c r="F1007" s="32"/>
      <c r="G1007" s="316">
        <f t="shared" si="50"/>
        <v>8000</v>
      </c>
      <c r="H1007" s="199">
        <v>9600</v>
      </c>
      <c r="I1007" s="800"/>
      <c r="J1007" s="800"/>
      <c r="K1007" s="531"/>
      <c r="L1007" s="531"/>
    </row>
    <row r="1008" spans="1:12" ht="14.25" customHeight="1">
      <c r="A1008" s="198">
        <v>21000801720</v>
      </c>
      <c r="B1008" s="30" t="s">
        <v>320</v>
      </c>
      <c r="C1008" s="392"/>
      <c r="D1008" s="31"/>
      <c r="E1008" s="31"/>
      <c r="F1008" s="32"/>
      <c r="G1008" s="316">
        <f t="shared" si="50"/>
        <v>10250</v>
      </c>
      <c r="H1008" s="199">
        <v>12300</v>
      </c>
      <c r="I1008" s="800"/>
      <c r="J1008" s="800"/>
      <c r="K1008" s="531"/>
      <c r="L1008" s="531"/>
    </row>
    <row r="1009" spans="1:12" ht="14.25">
      <c r="A1009" s="804">
        <v>21000001644</v>
      </c>
      <c r="B1009" s="805" t="s">
        <v>1185</v>
      </c>
      <c r="C1009" s="806"/>
      <c r="D1009" s="807"/>
      <c r="E1009" s="807"/>
      <c r="F1009" s="808"/>
      <c r="G1009" s="809">
        <f>H1009/1.2</f>
        <v>24083.333333333336</v>
      </c>
      <c r="H1009" s="810">
        <v>28900</v>
      </c>
      <c r="I1009" s="766"/>
      <c r="J1009" s="766"/>
      <c r="K1009" s="534" t="s">
        <v>893</v>
      </c>
      <c r="L1009" s="531"/>
    </row>
    <row r="1010" spans="1:12" ht="14.25">
      <c r="A1010" s="467" t="s">
        <v>568</v>
      </c>
      <c r="B1010" s="468" t="s">
        <v>195</v>
      </c>
      <c r="C1010" s="310"/>
      <c r="D1010" s="310"/>
      <c r="E1010" s="310"/>
      <c r="F1010" s="310"/>
      <c r="G1010" s="310"/>
      <c r="H1010" s="311"/>
      <c r="I1010" s="311"/>
      <c r="J1010" s="311"/>
      <c r="K1010" s="797"/>
      <c r="L1010" s="311"/>
    </row>
    <row r="1011" spans="1:12" ht="14.25" customHeight="1">
      <c r="A1011" s="469"/>
      <c r="B1011" s="468" t="s">
        <v>41</v>
      </c>
      <c r="C1011" s="312"/>
      <c r="D1011" s="312"/>
      <c r="E1011" s="312"/>
      <c r="F1011" s="312"/>
      <c r="G1011" s="312"/>
      <c r="H1011" s="313"/>
      <c r="I1011" s="313"/>
      <c r="J1011" s="313"/>
      <c r="K1011" s="811"/>
      <c r="L1011" s="313"/>
    </row>
    <row r="1012" spans="1:12" ht="14.25" customHeight="1" thickBot="1">
      <c r="A1012" s="328"/>
      <c r="B1012" s="329"/>
      <c r="C1012" s="451"/>
      <c r="D1012" s="330"/>
      <c r="E1012" s="329"/>
      <c r="F1012" s="329"/>
      <c r="G1012" s="881">
        <v>43862</v>
      </c>
      <c r="H1012" s="881"/>
      <c r="I1012" s="749"/>
      <c r="J1012" s="749"/>
      <c r="K1012" s="146"/>
      <c r="L1012" s="146"/>
    </row>
    <row r="1013" spans="1:12" ht="14.25" customHeight="1">
      <c r="A1013" s="331" t="s">
        <v>92</v>
      </c>
      <c r="B1013" s="332" t="s">
        <v>571</v>
      </c>
      <c r="C1013" s="843" t="s">
        <v>101</v>
      </c>
      <c r="D1013" s="844"/>
      <c r="E1013" s="333" t="s">
        <v>92</v>
      </c>
      <c r="F1013" s="332" t="s">
        <v>571</v>
      </c>
      <c r="G1013" s="843" t="s">
        <v>101</v>
      </c>
      <c r="H1013" s="844"/>
      <c r="I1013" s="812"/>
      <c r="J1013" s="812"/>
      <c r="K1013" s="813"/>
      <c r="L1013" s="334"/>
    </row>
    <row r="1014" spans="1:12" ht="14.25" customHeight="1" thickBot="1">
      <c r="A1014" s="23"/>
      <c r="B1014" s="335"/>
      <c r="C1014" s="336" t="s">
        <v>139</v>
      </c>
      <c r="D1014" s="338" t="s">
        <v>828</v>
      </c>
      <c r="E1014" s="337"/>
      <c r="F1014" s="335"/>
      <c r="G1014" s="336" t="s">
        <v>139</v>
      </c>
      <c r="H1014" s="338" t="s">
        <v>828</v>
      </c>
      <c r="I1014" s="741"/>
      <c r="J1014" s="741"/>
      <c r="K1014" s="420"/>
      <c r="L1014" s="420"/>
    </row>
    <row r="1015" spans="1:12" ht="14.25" customHeight="1">
      <c r="A1015" s="339"/>
      <c r="B1015" s="340" t="s">
        <v>93</v>
      </c>
      <c r="C1015" s="452"/>
      <c r="D1015" s="341"/>
      <c r="E1015" s="342"/>
      <c r="F1015" s="340" t="s">
        <v>94</v>
      </c>
      <c r="G1015" s="341"/>
      <c r="H1015" s="343"/>
      <c r="I1015" s="750"/>
      <c r="J1015" s="750"/>
      <c r="K1015" s="150"/>
      <c r="L1015" s="150"/>
    </row>
    <row r="1016" spans="1:12" ht="14.25">
      <c r="A1016" s="344"/>
      <c r="B1016" s="340" t="s">
        <v>102</v>
      </c>
      <c r="C1016" s="452"/>
      <c r="D1016" s="341"/>
      <c r="E1016" s="345"/>
      <c r="F1016" s="340" t="s">
        <v>102</v>
      </c>
      <c r="G1016" s="341"/>
      <c r="H1016" s="343"/>
      <c r="I1016" s="750"/>
      <c r="J1016" s="750"/>
      <c r="K1016" s="150"/>
      <c r="L1016" s="150"/>
    </row>
    <row r="1017" spans="1:12" ht="14.25">
      <c r="A1017" s="198">
        <v>21000080959</v>
      </c>
      <c r="B1017" s="346" t="s">
        <v>572</v>
      </c>
      <c r="C1017" s="453">
        <f>D1017/1.2</f>
        <v>7416.666666666667</v>
      </c>
      <c r="D1017" s="347">
        <v>8900</v>
      </c>
      <c r="E1017" s="266">
        <v>21000080987</v>
      </c>
      <c r="F1017" s="348" t="s">
        <v>91</v>
      </c>
      <c r="G1017" s="349">
        <f>H1017/1.2</f>
        <v>7666.666666666667</v>
      </c>
      <c r="H1017" s="206">
        <v>9200</v>
      </c>
      <c r="I1017" s="532"/>
      <c r="J1017" s="532"/>
      <c r="K1017" s="532"/>
      <c r="L1017" s="532"/>
    </row>
    <row r="1018" spans="1:12" ht="14.25" customHeight="1">
      <c r="A1018" s="198">
        <v>21000080960</v>
      </c>
      <c r="B1018" s="346" t="s">
        <v>63</v>
      </c>
      <c r="C1018" s="453">
        <f t="shared" ref="C1018:C1023" si="51">D1018/1.2</f>
        <v>8166.666666666667</v>
      </c>
      <c r="D1018" s="347">
        <v>9800</v>
      </c>
      <c r="E1018" s="266">
        <v>21000080988</v>
      </c>
      <c r="F1018" s="348" t="s">
        <v>73</v>
      </c>
      <c r="G1018" s="349">
        <f t="shared" ref="G1018:G1023" si="52">H1018/1.2</f>
        <v>8500</v>
      </c>
      <c r="H1018" s="199">
        <v>10200</v>
      </c>
      <c r="I1018" s="485"/>
      <c r="J1018" s="485"/>
      <c r="K1018" s="485"/>
      <c r="L1018" s="485"/>
    </row>
    <row r="1019" spans="1:12" ht="14.25" customHeight="1">
      <c r="A1019" s="198">
        <v>21000080961</v>
      </c>
      <c r="B1019" s="346" t="s">
        <v>64</v>
      </c>
      <c r="C1019" s="453">
        <f t="shared" si="51"/>
        <v>8583.3333333333339</v>
      </c>
      <c r="D1019" s="347">
        <v>10300</v>
      </c>
      <c r="E1019" s="266">
        <v>21000080989</v>
      </c>
      <c r="F1019" s="348" t="s">
        <v>74</v>
      </c>
      <c r="G1019" s="349">
        <f t="shared" si="52"/>
        <v>9250</v>
      </c>
      <c r="H1019" s="199">
        <v>11100</v>
      </c>
      <c r="I1019" s="485"/>
      <c r="J1019" s="485"/>
      <c r="K1019" s="485"/>
      <c r="L1019" s="485"/>
    </row>
    <row r="1020" spans="1:12" ht="14.25" customHeight="1">
      <c r="A1020" s="198">
        <v>21000080962</v>
      </c>
      <c r="B1020" s="346" t="s">
        <v>86</v>
      </c>
      <c r="C1020" s="453">
        <f t="shared" si="51"/>
        <v>9416.6666666666679</v>
      </c>
      <c r="D1020" s="347">
        <v>11300</v>
      </c>
      <c r="E1020" s="266">
        <v>21000801191</v>
      </c>
      <c r="F1020" s="348" t="s">
        <v>75</v>
      </c>
      <c r="G1020" s="349">
        <f t="shared" si="52"/>
        <v>10166.666666666668</v>
      </c>
      <c r="H1020" s="199">
        <v>12200</v>
      </c>
      <c r="I1020" s="485"/>
      <c r="J1020" s="485"/>
      <c r="K1020" s="485"/>
      <c r="L1020" s="485"/>
    </row>
    <row r="1021" spans="1:12" ht="14.25" customHeight="1">
      <c r="A1021" s="198">
        <v>21000080963</v>
      </c>
      <c r="B1021" s="346" t="s">
        <v>87</v>
      </c>
      <c r="C1021" s="453">
        <f t="shared" si="51"/>
        <v>9916.6666666666679</v>
      </c>
      <c r="D1021" s="347">
        <v>11900</v>
      </c>
      <c r="E1021" s="266">
        <v>21000801192</v>
      </c>
      <c r="F1021" s="348" t="s">
        <v>76</v>
      </c>
      <c r="G1021" s="349">
        <f t="shared" si="52"/>
        <v>10750</v>
      </c>
      <c r="H1021" s="199">
        <v>12900</v>
      </c>
      <c r="I1021" s="485"/>
      <c r="J1021" s="485"/>
      <c r="K1021" s="485"/>
      <c r="L1021" s="485"/>
    </row>
    <row r="1022" spans="1:12" ht="14.25" customHeight="1">
      <c r="A1022" s="198">
        <v>21000080964</v>
      </c>
      <c r="B1022" s="346" t="s">
        <v>88</v>
      </c>
      <c r="C1022" s="453">
        <f t="shared" si="51"/>
        <v>10250</v>
      </c>
      <c r="D1022" s="347">
        <v>12300</v>
      </c>
      <c r="E1022" s="266">
        <v>21000801193</v>
      </c>
      <c r="F1022" s="348" t="s">
        <v>77</v>
      </c>
      <c r="G1022" s="349">
        <f t="shared" si="52"/>
        <v>11083.333333333334</v>
      </c>
      <c r="H1022" s="199">
        <v>13300</v>
      </c>
      <c r="I1022" s="485"/>
      <c r="J1022" s="485"/>
      <c r="K1022" s="485"/>
      <c r="L1022" s="485"/>
    </row>
    <row r="1023" spans="1:12" ht="14.25">
      <c r="A1023" s="201">
        <v>21000080965</v>
      </c>
      <c r="B1023" s="350" t="s">
        <v>89</v>
      </c>
      <c r="C1023" s="453">
        <f t="shared" si="51"/>
        <v>11000</v>
      </c>
      <c r="D1023" s="347">
        <v>13200</v>
      </c>
      <c r="E1023" s="268">
        <v>21000801194</v>
      </c>
      <c r="F1023" s="352" t="s">
        <v>78</v>
      </c>
      <c r="G1023" s="584">
        <f t="shared" si="52"/>
        <v>11750</v>
      </c>
      <c r="H1023" s="202">
        <v>14100</v>
      </c>
      <c r="I1023" s="800"/>
      <c r="J1023" s="800"/>
      <c r="K1023" s="531"/>
      <c r="L1023" s="531"/>
    </row>
    <row r="1024" spans="1:12" ht="14.25">
      <c r="A1024" s="353"/>
      <c r="B1024" s="340" t="s">
        <v>93</v>
      </c>
      <c r="C1024" s="455"/>
      <c r="D1024" s="354"/>
      <c r="E1024" s="355"/>
      <c r="F1024" s="340" t="s">
        <v>94</v>
      </c>
      <c r="G1024" s="585"/>
      <c r="H1024" s="341"/>
      <c r="I1024" s="341"/>
      <c r="J1024" s="341"/>
      <c r="K1024" s="341"/>
      <c r="L1024" s="341"/>
    </row>
    <row r="1025" spans="1:12" ht="14.25">
      <c r="A1025" s="356"/>
      <c r="B1025" s="340" t="s">
        <v>103</v>
      </c>
      <c r="C1025" s="452"/>
      <c r="D1025" s="357"/>
      <c r="E1025" s="358"/>
      <c r="F1025" s="340" t="s">
        <v>103</v>
      </c>
      <c r="G1025" s="359"/>
      <c r="H1025" s="359"/>
      <c r="I1025" s="359"/>
      <c r="J1025" s="359"/>
      <c r="K1025" s="359"/>
      <c r="L1025" s="359"/>
    </row>
    <row r="1026" spans="1:12" ht="14.25">
      <c r="A1026" s="198">
        <v>21000080966</v>
      </c>
      <c r="B1026" s="346" t="s">
        <v>65</v>
      </c>
      <c r="C1026" s="456">
        <f>D1026/1.2</f>
        <v>11083.333333333334</v>
      </c>
      <c r="D1026" s="347">
        <v>13300</v>
      </c>
      <c r="E1026" s="266">
        <v>21000801195</v>
      </c>
      <c r="F1026" s="348" t="s">
        <v>91</v>
      </c>
      <c r="G1026" s="349">
        <f>H1026/1.2</f>
        <v>12083.333333333334</v>
      </c>
      <c r="H1026" s="91">
        <v>14500</v>
      </c>
      <c r="I1026" s="514"/>
      <c r="J1026" s="514"/>
      <c r="K1026" s="514"/>
      <c r="L1026" s="514"/>
    </row>
    <row r="1027" spans="1:12" ht="14.25" customHeight="1">
      <c r="A1027" s="198">
        <v>21000080967</v>
      </c>
      <c r="B1027" s="346" t="s">
        <v>63</v>
      </c>
      <c r="C1027" s="456">
        <f t="shared" ref="C1027:C1032" si="53">D1027/1.2</f>
        <v>12083.333333333334</v>
      </c>
      <c r="D1027" s="347">
        <v>14500</v>
      </c>
      <c r="E1027" s="266">
        <v>21000801196</v>
      </c>
      <c r="F1027" s="348" t="s">
        <v>73</v>
      </c>
      <c r="G1027" s="349">
        <f t="shared" ref="G1027:G1032" si="54">H1027/1.2</f>
        <v>13416.666666666668</v>
      </c>
      <c r="H1027" s="91">
        <v>16100</v>
      </c>
      <c r="I1027" s="514"/>
      <c r="J1027" s="514"/>
      <c r="K1027" s="514"/>
      <c r="L1027" s="514"/>
    </row>
    <row r="1028" spans="1:12" ht="14.25">
      <c r="A1028" s="198">
        <v>21000080968</v>
      </c>
      <c r="B1028" s="346" t="s">
        <v>64</v>
      </c>
      <c r="C1028" s="456">
        <f t="shared" si="53"/>
        <v>13083.333333333334</v>
      </c>
      <c r="D1028" s="347">
        <v>15700</v>
      </c>
      <c r="E1028" s="266">
        <v>21000801197</v>
      </c>
      <c r="F1028" s="348" t="s">
        <v>74</v>
      </c>
      <c r="G1028" s="349">
        <f t="shared" si="54"/>
        <v>14500</v>
      </c>
      <c r="H1028" s="91">
        <v>17400</v>
      </c>
      <c r="I1028" s="514"/>
      <c r="J1028" s="514"/>
      <c r="K1028" s="514"/>
      <c r="L1028" s="514"/>
    </row>
    <row r="1029" spans="1:12" ht="14.25">
      <c r="A1029" s="198">
        <v>21000080969</v>
      </c>
      <c r="B1029" s="346" t="s">
        <v>86</v>
      </c>
      <c r="C1029" s="456">
        <f t="shared" si="53"/>
        <v>14583.333333333334</v>
      </c>
      <c r="D1029" s="347">
        <v>17500</v>
      </c>
      <c r="E1029" s="266">
        <v>21000801198</v>
      </c>
      <c r="F1029" s="348" t="s">
        <v>75</v>
      </c>
      <c r="G1029" s="349">
        <f t="shared" si="54"/>
        <v>15916.666666666668</v>
      </c>
      <c r="H1029" s="91">
        <v>19100</v>
      </c>
      <c r="I1029" s="514"/>
      <c r="J1029" s="514"/>
      <c r="K1029" s="514"/>
      <c r="L1029" s="514"/>
    </row>
    <row r="1030" spans="1:12" ht="14.25">
      <c r="A1030" s="198">
        <v>21000080970</v>
      </c>
      <c r="B1030" s="346" t="s">
        <v>87</v>
      </c>
      <c r="C1030" s="456">
        <f t="shared" si="53"/>
        <v>15000</v>
      </c>
      <c r="D1030" s="347">
        <v>18000</v>
      </c>
      <c r="E1030" s="266">
        <v>21000801199</v>
      </c>
      <c r="F1030" s="348" t="s">
        <v>76</v>
      </c>
      <c r="G1030" s="349">
        <f t="shared" si="54"/>
        <v>16583.333333333336</v>
      </c>
      <c r="H1030" s="91">
        <v>19900</v>
      </c>
      <c r="I1030" s="514"/>
      <c r="J1030" s="514"/>
      <c r="K1030" s="514"/>
      <c r="L1030" s="514"/>
    </row>
    <row r="1031" spans="1:12" ht="14.25">
      <c r="A1031" s="198">
        <v>21000080971</v>
      </c>
      <c r="B1031" s="346" t="s">
        <v>88</v>
      </c>
      <c r="C1031" s="456">
        <f t="shared" si="53"/>
        <v>15583.333333333334</v>
      </c>
      <c r="D1031" s="347">
        <v>18700</v>
      </c>
      <c r="E1031" s="266">
        <v>21000801200</v>
      </c>
      <c r="F1031" s="348" t="s">
        <v>77</v>
      </c>
      <c r="G1031" s="349">
        <f t="shared" si="54"/>
        <v>17083.333333333336</v>
      </c>
      <c r="H1031" s="91">
        <v>20500</v>
      </c>
      <c r="I1031" s="514"/>
      <c r="J1031" s="514"/>
      <c r="K1031" s="514"/>
      <c r="L1031" s="514"/>
    </row>
    <row r="1032" spans="1:12" ht="14.25">
      <c r="A1032" s="201">
        <v>21000080972</v>
      </c>
      <c r="B1032" s="350" t="s">
        <v>89</v>
      </c>
      <c r="C1032" s="582">
        <f t="shared" si="53"/>
        <v>16583.333333333336</v>
      </c>
      <c r="D1032" s="361">
        <v>19900</v>
      </c>
      <c r="E1032" s="268">
        <v>21000801201</v>
      </c>
      <c r="F1032" s="352" t="s">
        <v>78</v>
      </c>
      <c r="G1032" s="584">
        <f t="shared" si="54"/>
        <v>18333.333333333336</v>
      </c>
      <c r="H1032" s="202">
        <v>22000</v>
      </c>
      <c r="I1032" s="800"/>
      <c r="J1032" s="800"/>
      <c r="K1032" s="531"/>
      <c r="L1032" s="531"/>
    </row>
    <row r="1033" spans="1:12" ht="14.25">
      <c r="A1033" s="362"/>
      <c r="B1033" s="340" t="s">
        <v>95</v>
      </c>
      <c r="C1033" s="583"/>
      <c r="D1033" s="354"/>
      <c r="E1033" s="363"/>
      <c r="F1033" s="340" t="s">
        <v>96</v>
      </c>
      <c r="G1033" s="585"/>
      <c r="H1033" s="341"/>
      <c r="I1033" s="341"/>
      <c r="J1033" s="341"/>
      <c r="K1033" s="341"/>
      <c r="L1033" s="341"/>
    </row>
    <row r="1034" spans="1:12" ht="14.25">
      <c r="A1034" s="364"/>
      <c r="B1034" s="340" t="s">
        <v>102</v>
      </c>
      <c r="C1034" s="458"/>
      <c r="D1034" s="365"/>
      <c r="E1034" s="358"/>
      <c r="F1034" s="340" t="s">
        <v>102</v>
      </c>
      <c r="G1034" s="359"/>
      <c r="H1034" s="359"/>
      <c r="I1034" s="359"/>
      <c r="J1034" s="359"/>
      <c r="K1034" s="359"/>
      <c r="L1034" s="359"/>
    </row>
    <row r="1035" spans="1:12" ht="15" customHeight="1">
      <c r="A1035" s="198">
        <v>21000080687</v>
      </c>
      <c r="B1035" s="346" t="s">
        <v>66</v>
      </c>
      <c r="C1035" s="456">
        <f>D1035/1.2</f>
        <v>7666.666666666667</v>
      </c>
      <c r="D1035" s="347">
        <v>9200</v>
      </c>
      <c r="E1035" s="266">
        <v>21000080973</v>
      </c>
      <c r="F1035" s="348" t="s">
        <v>79</v>
      </c>
      <c r="G1035" s="349">
        <f>H1035/1.2</f>
        <v>8250</v>
      </c>
      <c r="H1035" s="91">
        <v>9900</v>
      </c>
      <c r="I1035" s="514"/>
      <c r="J1035" s="514"/>
      <c r="K1035" s="514"/>
      <c r="L1035" s="514"/>
    </row>
    <row r="1036" spans="1:12" ht="14.25">
      <c r="A1036" s="198">
        <v>21000080688</v>
      </c>
      <c r="B1036" s="346" t="s">
        <v>67</v>
      </c>
      <c r="C1036" s="456">
        <f t="shared" ref="C1036:C1041" si="55">D1036/1.2</f>
        <v>8583.3333333333339</v>
      </c>
      <c r="D1036" s="347">
        <v>10300</v>
      </c>
      <c r="E1036" s="266">
        <v>21000080974</v>
      </c>
      <c r="F1036" s="348" t="s">
        <v>80</v>
      </c>
      <c r="G1036" s="349">
        <f t="shared" ref="G1036:G1041" si="56">H1036/1.2</f>
        <v>9000</v>
      </c>
      <c r="H1036" s="114">
        <v>10800</v>
      </c>
      <c r="I1036" s="241"/>
      <c r="J1036" s="241"/>
      <c r="K1036" s="241"/>
      <c r="L1036" s="241"/>
    </row>
    <row r="1037" spans="1:12" ht="14.25">
      <c r="A1037" s="198">
        <v>21000080689</v>
      </c>
      <c r="B1037" s="346" t="s">
        <v>68</v>
      </c>
      <c r="C1037" s="456">
        <f t="shared" si="55"/>
        <v>9333.3333333333339</v>
      </c>
      <c r="D1037" s="347">
        <v>11200</v>
      </c>
      <c r="E1037" s="266">
        <v>21000080975</v>
      </c>
      <c r="F1037" s="348" t="s">
        <v>81</v>
      </c>
      <c r="G1037" s="349">
        <f t="shared" si="56"/>
        <v>9750</v>
      </c>
      <c r="H1037" s="91">
        <v>11700</v>
      </c>
      <c r="I1037" s="514"/>
      <c r="J1037" s="514"/>
      <c r="K1037" s="514"/>
      <c r="L1037" s="514"/>
    </row>
    <row r="1038" spans="1:12" ht="14.25">
      <c r="A1038" s="198">
        <v>21000080690</v>
      </c>
      <c r="B1038" s="346" t="s">
        <v>69</v>
      </c>
      <c r="C1038" s="456">
        <f t="shared" si="55"/>
        <v>10166.666666666668</v>
      </c>
      <c r="D1038" s="347">
        <v>12200</v>
      </c>
      <c r="E1038" s="266">
        <v>21000080976</v>
      </c>
      <c r="F1038" s="348" t="s">
        <v>82</v>
      </c>
      <c r="G1038" s="349">
        <f t="shared" si="56"/>
        <v>10750</v>
      </c>
      <c r="H1038" s="91">
        <v>12900</v>
      </c>
      <c r="I1038" s="514"/>
      <c r="J1038" s="514"/>
      <c r="K1038" s="514"/>
      <c r="L1038" s="514"/>
    </row>
    <row r="1039" spans="1:12" ht="14.25">
      <c r="A1039" s="198">
        <v>21000080691</v>
      </c>
      <c r="B1039" s="346" t="s">
        <v>70</v>
      </c>
      <c r="C1039" s="456">
        <f t="shared" si="55"/>
        <v>10666.666666666668</v>
      </c>
      <c r="D1039" s="347">
        <v>12800</v>
      </c>
      <c r="E1039" s="266">
        <v>21000080977</v>
      </c>
      <c r="F1039" s="348" t="s">
        <v>83</v>
      </c>
      <c r="G1039" s="349">
        <f t="shared" si="56"/>
        <v>11250</v>
      </c>
      <c r="H1039" s="91">
        <v>13500</v>
      </c>
      <c r="I1039" s="514"/>
      <c r="J1039" s="514"/>
      <c r="K1039" s="514"/>
      <c r="L1039" s="514"/>
    </row>
    <row r="1040" spans="1:12" ht="14.25" customHeight="1">
      <c r="A1040" s="198">
        <v>21000080692</v>
      </c>
      <c r="B1040" s="346" t="s">
        <v>71</v>
      </c>
      <c r="C1040" s="456">
        <f t="shared" si="55"/>
        <v>10916.666666666668</v>
      </c>
      <c r="D1040" s="347">
        <v>13100</v>
      </c>
      <c r="E1040" s="266">
        <v>21000080978</v>
      </c>
      <c r="F1040" s="348" t="s">
        <v>84</v>
      </c>
      <c r="G1040" s="349">
        <f t="shared" si="56"/>
        <v>11833.333333333334</v>
      </c>
      <c r="H1040" s="91">
        <v>14200</v>
      </c>
      <c r="I1040" s="514"/>
      <c r="J1040" s="514"/>
      <c r="K1040" s="514"/>
      <c r="L1040" s="514"/>
    </row>
    <row r="1041" spans="1:12" ht="14.25">
      <c r="A1041" s="201">
        <v>21000080693</v>
      </c>
      <c r="B1041" s="350" t="s">
        <v>72</v>
      </c>
      <c r="C1041" s="454">
        <f t="shared" si="55"/>
        <v>11583.333333333334</v>
      </c>
      <c r="D1041" s="366">
        <v>13900</v>
      </c>
      <c r="E1041" s="268">
        <v>21000080979</v>
      </c>
      <c r="F1041" s="352" t="s">
        <v>85</v>
      </c>
      <c r="G1041" s="351">
        <f t="shared" si="56"/>
        <v>12500</v>
      </c>
      <c r="H1041" s="202">
        <v>15000</v>
      </c>
      <c r="I1041" s="800"/>
      <c r="J1041" s="800"/>
      <c r="K1041" s="531"/>
      <c r="L1041" s="531"/>
    </row>
    <row r="1042" spans="1:12" ht="14.25" customHeight="1">
      <c r="A1042" s="362"/>
      <c r="B1042" s="340" t="s">
        <v>95</v>
      </c>
      <c r="C1042" s="452"/>
      <c r="D1042" s="367"/>
      <c r="E1042" s="363"/>
      <c r="F1042" s="340" t="s">
        <v>96</v>
      </c>
      <c r="G1042" s="341"/>
      <c r="H1042" s="341"/>
      <c r="I1042" s="341"/>
      <c r="J1042" s="341"/>
      <c r="K1042" s="341"/>
      <c r="L1042" s="341"/>
    </row>
    <row r="1043" spans="1:12" ht="14.25">
      <c r="A1043" s="368"/>
      <c r="B1043" s="340" t="s">
        <v>103</v>
      </c>
      <c r="C1043" s="458"/>
      <c r="D1043" s="365"/>
      <c r="E1043" s="358"/>
      <c r="F1043" s="340" t="s">
        <v>103</v>
      </c>
      <c r="G1043" s="359"/>
      <c r="H1043" s="359"/>
      <c r="I1043" s="359"/>
      <c r="J1043" s="359"/>
      <c r="K1043" s="359"/>
      <c r="L1043" s="359"/>
    </row>
    <row r="1044" spans="1:12" ht="14.25">
      <c r="A1044" s="198">
        <v>21000080694</v>
      </c>
      <c r="B1044" s="346" t="s">
        <v>21</v>
      </c>
      <c r="C1044" s="456">
        <f t="shared" ref="C1044:C1050" si="57">D1044/1.2</f>
        <v>11333.333333333334</v>
      </c>
      <c r="D1044" s="347">
        <v>13600</v>
      </c>
      <c r="E1044" s="266">
        <v>21000080980</v>
      </c>
      <c r="F1044" s="348" t="s">
        <v>79</v>
      </c>
      <c r="G1044" s="349">
        <f>H1044/1.2</f>
        <v>12333.333333333334</v>
      </c>
      <c r="H1044" s="91">
        <v>14800</v>
      </c>
      <c r="I1044" s="514"/>
      <c r="J1044" s="514"/>
      <c r="K1044" s="514"/>
      <c r="L1044" s="514"/>
    </row>
    <row r="1045" spans="1:12" ht="14.25">
      <c r="A1045" s="198">
        <v>21000080695</v>
      </c>
      <c r="B1045" s="346" t="s">
        <v>67</v>
      </c>
      <c r="C1045" s="456">
        <f t="shared" si="57"/>
        <v>12416.666666666668</v>
      </c>
      <c r="D1045" s="347">
        <v>14900</v>
      </c>
      <c r="E1045" s="266">
        <v>21000080981</v>
      </c>
      <c r="F1045" s="348" t="s">
        <v>80</v>
      </c>
      <c r="G1045" s="349">
        <f t="shared" ref="G1045:G1050" si="58">H1045/1.2</f>
        <v>13666.666666666668</v>
      </c>
      <c r="H1045" s="91">
        <v>16400</v>
      </c>
      <c r="I1045" s="514"/>
      <c r="J1045" s="514"/>
      <c r="K1045" s="514"/>
      <c r="L1045" s="514"/>
    </row>
    <row r="1046" spans="1:12" ht="14.25">
      <c r="A1046" s="198">
        <v>21000080696</v>
      </c>
      <c r="B1046" s="346" t="s">
        <v>68</v>
      </c>
      <c r="C1046" s="456">
        <f t="shared" si="57"/>
        <v>13416.666666666668</v>
      </c>
      <c r="D1046" s="347">
        <v>16100</v>
      </c>
      <c r="E1046" s="266">
        <v>21000080982</v>
      </c>
      <c r="F1046" s="348" t="s">
        <v>90</v>
      </c>
      <c r="G1046" s="349">
        <f t="shared" si="58"/>
        <v>14916.666666666668</v>
      </c>
      <c r="H1046" s="91">
        <v>17900</v>
      </c>
      <c r="I1046" s="514"/>
      <c r="J1046" s="514"/>
      <c r="K1046" s="514"/>
      <c r="L1046" s="514"/>
    </row>
    <row r="1047" spans="1:12" ht="14.25" customHeight="1">
      <c r="A1047" s="198">
        <v>21000080697</v>
      </c>
      <c r="B1047" s="346" t="s">
        <v>69</v>
      </c>
      <c r="C1047" s="456">
        <f t="shared" si="57"/>
        <v>14833.333333333334</v>
      </c>
      <c r="D1047" s="347">
        <v>17800</v>
      </c>
      <c r="E1047" s="266">
        <v>21000080983</v>
      </c>
      <c r="F1047" s="348" t="s">
        <v>82</v>
      </c>
      <c r="G1047" s="349">
        <f t="shared" si="58"/>
        <v>16250</v>
      </c>
      <c r="H1047" s="91">
        <v>19500</v>
      </c>
      <c r="I1047" s="514"/>
      <c r="J1047" s="514"/>
      <c r="K1047" s="514"/>
      <c r="L1047" s="514"/>
    </row>
    <row r="1048" spans="1:12" ht="14.25">
      <c r="A1048" s="198">
        <v>21000080698</v>
      </c>
      <c r="B1048" s="346" t="s">
        <v>70</v>
      </c>
      <c r="C1048" s="456">
        <f t="shared" si="57"/>
        <v>15333.333333333334</v>
      </c>
      <c r="D1048" s="347">
        <v>18400</v>
      </c>
      <c r="E1048" s="266">
        <v>21000080984</v>
      </c>
      <c r="F1048" s="348" t="s">
        <v>83</v>
      </c>
      <c r="G1048" s="349">
        <f t="shared" si="58"/>
        <v>17166.666666666668</v>
      </c>
      <c r="H1048" s="91">
        <v>20600</v>
      </c>
      <c r="I1048" s="514"/>
      <c r="J1048" s="514"/>
      <c r="K1048" s="514"/>
      <c r="L1048" s="514"/>
    </row>
    <row r="1049" spans="1:12" ht="14.25">
      <c r="A1049" s="198">
        <v>21000080699</v>
      </c>
      <c r="B1049" s="346" t="s">
        <v>71</v>
      </c>
      <c r="C1049" s="456">
        <f t="shared" si="57"/>
        <v>15916.666666666668</v>
      </c>
      <c r="D1049" s="347">
        <v>19100</v>
      </c>
      <c r="E1049" s="266">
        <v>21000080985</v>
      </c>
      <c r="F1049" s="348" t="s">
        <v>84</v>
      </c>
      <c r="G1049" s="349">
        <f t="shared" si="58"/>
        <v>17750</v>
      </c>
      <c r="H1049" s="91">
        <v>21300</v>
      </c>
      <c r="I1049" s="514"/>
      <c r="J1049" s="514"/>
      <c r="K1049" s="514"/>
      <c r="L1049" s="514"/>
    </row>
    <row r="1050" spans="1:12" ht="15" customHeight="1">
      <c r="A1050" s="201">
        <v>21000080658</v>
      </c>
      <c r="B1050" s="350" t="s">
        <v>72</v>
      </c>
      <c r="C1050" s="454">
        <f t="shared" si="57"/>
        <v>16916.666666666668</v>
      </c>
      <c r="D1050" s="366">
        <v>20300</v>
      </c>
      <c r="E1050" s="268">
        <v>21000080986</v>
      </c>
      <c r="F1050" s="352" t="s">
        <v>85</v>
      </c>
      <c r="G1050" s="351">
        <f t="shared" si="58"/>
        <v>18833.333333333336</v>
      </c>
      <c r="H1050" s="91">
        <v>22600</v>
      </c>
      <c r="I1050" s="514"/>
      <c r="J1050" s="514"/>
      <c r="K1050" s="514"/>
      <c r="L1050" s="514"/>
    </row>
    <row r="1051" spans="1:12" ht="14.25" customHeight="1">
      <c r="A1051" s="369"/>
      <c r="B1051" s="370" t="s">
        <v>51</v>
      </c>
      <c r="C1051" s="459"/>
      <c r="D1051" s="367"/>
      <c r="E1051" s="372"/>
      <c r="F1051" s="370" t="s">
        <v>52</v>
      </c>
      <c r="G1051" s="371"/>
      <c r="H1051" s="373"/>
      <c r="I1051" s="514"/>
      <c r="J1051" s="514"/>
      <c r="K1051" s="514"/>
      <c r="L1051" s="514"/>
    </row>
    <row r="1052" spans="1:12" ht="14.25" customHeight="1">
      <c r="A1052" s="217">
        <v>21000001530</v>
      </c>
      <c r="B1052" s="374" t="s">
        <v>55</v>
      </c>
      <c r="C1052" s="456">
        <f>D1052/1.2</f>
        <v>23916.666666666668</v>
      </c>
      <c r="D1052" s="347">
        <v>28700</v>
      </c>
      <c r="E1052" s="266">
        <v>21000001532</v>
      </c>
      <c r="F1052" s="374" t="s">
        <v>59</v>
      </c>
      <c r="G1052" s="349">
        <f>H1052/1.2</f>
        <v>25333.333333333336</v>
      </c>
      <c r="H1052" s="199">
        <v>30400</v>
      </c>
      <c r="I1052" s="485"/>
      <c r="J1052" s="485"/>
      <c r="K1052" s="485"/>
      <c r="L1052" s="485"/>
    </row>
    <row r="1053" spans="1:12" ht="14.25" customHeight="1">
      <c r="A1053" s="201">
        <v>21000001531</v>
      </c>
      <c r="B1053" s="350" t="s">
        <v>56</v>
      </c>
      <c r="C1053" s="456">
        <f>D1053/1.2</f>
        <v>26166.666666666668</v>
      </c>
      <c r="D1053" s="366">
        <v>31400</v>
      </c>
      <c r="E1053" s="266">
        <v>21000001533</v>
      </c>
      <c r="F1053" s="374" t="s">
        <v>60</v>
      </c>
      <c r="G1053" s="349">
        <f>H1053/1.2</f>
        <v>27750</v>
      </c>
      <c r="H1053" s="199">
        <v>33300</v>
      </c>
      <c r="I1053" s="800"/>
      <c r="J1053" s="800"/>
      <c r="K1053" s="531"/>
      <c r="L1053" s="531"/>
    </row>
    <row r="1054" spans="1:12" ht="14.25" customHeight="1" thickBot="1">
      <c r="A1054" s="539"/>
      <c r="B1054" s="540"/>
      <c r="C1054" s="541"/>
      <c r="D1054" s="347"/>
      <c r="E1054" s="535">
        <v>21000001546</v>
      </c>
      <c r="F1054" s="536" t="s">
        <v>754</v>
      </c>
      <c r="G1054" s="537">
        <f>H1054/1.2</f>
        <v>26666.666666666668</v>
      </c>
      <c r="H1054" s="538">
        <v>32000</v>
      </c>
      <c r="I1054" s="800"/>
      <c r="J1054" s="800"/>
      <c r="K1054" s="531"/>
      <c r="L1054" s="531"/>
    </row>
    <row r="1055" spans="1:12" ht="14.25" customHeight="1">
      <c r="A1055" s="375"/>
      <c r="B1055" s="370" t="s">
        <v>53</v>
      </c>
      <c r="C1055" s="457"/>
      <c r="D1055" s="376"/>
      <c r="E1055" s="372"/>
      <c r="F1055" s="370" t="s">
        <v>54</v>
      </c>
      <c r="G1055" s="360"/>
      <c r="H1055" s="377"/>
      <c r="I1055" s="514"/>
      <c r="J1055" s="514"/>
      <c r="K1055" s="514"/>
      <c r="L1055" s="514"/>
    </row>
    <row r="1056" spans="1:12" ht="14.25" customHeight="1">
      <c r="A1056" s="198">
        <v>21000001534</v>
      </c>
      <c r="B1056" s="374" t="s">
        <v>57</v>
      </c>
      <c r="C1056" s="456">
        <f>D1056/1.2</f>
        <v>24583.333333333336</v>
      </c>
      <c r="D1056" s="347">
        <v>29500</v>
      </c>
      <c r="E1056" s="266">
        <v>21000001536</v>
      </c>
      <c r="F1056" s="374" t="s">
        <v>61</v>
      </c>
      <c r="G1056" s="349">
        <f>H1056/1.2</f>
        <v>25916.666666666668</v>
      </c>
      <c r="H1056" s="199">
        <v>31100</v>
      </c>
      <c r="I1056" s="485"/>
      <c r="J1056" s="485"/>
      <c r="K1056" s="485"/>
      <c r="L1056" s="485"/>
    </row>
    <row r="1057" spans="1:12" ht="14.25">
      <c r="A1057" s="201">
        <v>21000001535</v>
      </c>
      <c r="B1057" s="378" t="s">
        <v>58</v>
      </c>
      <c r="C1057" s="454">
        <f>D1057/1.2</f>
        <v>26750</v>
      </c>
      <c r="D1057" s="361">
        <v>32100</v>
      </c>
      <c r="E1057" s="268">
        <v>21000001537</v>
      </c>
      <c r="F1057" s="378" t="s">
        <v>62</v>
      </c>
      <c r="G1057" s="351">
        <f>H1057/1.2</f>
        <v>28250</v>
      </c>
      <c r="H1057" s="199">
        <v>33900</v>
      </c>
      <c r="I1057" s="485"/>
      <c r="J1057" s="485"/>
      <c r="K1057" s="485"/>
      <c r="L1057" s="485"/>
    </row>
    <row r="1058" spans="1:12" ht="14.25">
      <c r="A1058" s="379"/>
      <c r="B1058" s="380" t="s">
        <v>105</v>
      </c>
      <c r="C1058" s="460"/>
      <c r="D1058" s="381"/>
      <c r="E1058" s="358"/>
      <c r="F1058" s="380" t="s">
        <v>106</v>
      </c>
      <c r="G1058" s="382"/>
      <c r="H1058" s="256"/>
      <c r="I1058" s="514"/>
      <c r="J1058" s="514"/>
      <c r="K1058" s="514"/>
      <c r="L1058" s="514"/>
    </row>
    <row r="1059" spans="1:12" ht="15" customHeight="1">
      <c r="A1059" s="198">
        <v>21000806308</v>
      </c>
      <c r="B1059" s="346" t="s">
        <v>573</v>
      </c>
      <c r="C1059" s="456">
        <f>D1059/1.2</f>
        <v>650</v>
      </c>
      <c r="D1059" s="319">
        <v>780</v>
      </c>
      <c r="E1059" s="266">
        <v>21000806322</v>
      </c>
      <c r="F1059" s="346" t="s">
        <v>574</v>
      </c>
      <c r="G1059" s="316">
        <f>H1059/1.2</f>
        <v>791.66666666666674</v>
      </c>
      <c r="H1059" s="319">
        <v>950</v>
      </c>
      <c r="I1059" s="529"/>
      <c r="J1059" s="529"/>
      <c r="K1059" s="529"/>
      <c r="L1059" s="529"/>
    </row>
    <row r="1060" spans="1:12" ht="14.25">
      <c r="A1060" s="198">
        <v>21000806309</v>
      </c>
      <c r="B1060" s="346" t="s">
        <v>109</v>
      </c>
      <c r="C1060" s="456">
        <f t="shared" ref="C1060:C1065" si="59">D1060/1.2</f>
        <v>750</v>
      </c>
      <c r="D1060" s="319">
        <v>900</v>
      </c>
      <c r="E1060" s="266">
        <v>21000806323</v>
      </c>
      <c r="F1060" s="346" t="s">
        <v>8</v>
      </c>
      <c r="G1060" s="316">
        <f t="shared" ref="G1060:G1065" si="60">H1060/1.2</f>
        <v>916.66666666666674</v>
      </c>
      <c r="H1060" s="319">
        <v>1100</v>
      </c>
      <c r="I1060" s="529"/>
      <c r="J1060" s="529"/>
      <c r="K1060" s="529"/>
      <c r="L1060" s="529"/>
    </row>
    <row r="1061" spans="1:12" ht="14.25" customHeight="1">
      <c r="A1061" s="198">
        <v>21000806310</v>
      </c>
      <c r="B1061" s="346" t="s">
        <v>110</v>
      </c>
      <c r="C1061" s="456">
        <f t="shared" si="59"/>
        <v>916.66666666666674</v>
      </c>
      <c r="D1061" s="319">
        <v>1100</v>
      </c>
      <c r="E1061" s="266">
        <v>21000806324</v>
      </c>
      <c r="F1061" s="346" t="s">
        <v>9</v>
      </c>
      <c r="G1061" s="316">
        <f t="shared" si="60"/>
        <v>1083.3333333333335</v>
      </c>
      <c r="H1061" s="319">
        <v>1300</v>
      </c>
      <c r="I1061" s="529"/>
      <c r="J1061" s="529"/>
      <c r="K1061" s="529"/>
      <c r="L1061" s="529"/>
    </row>
    <row r="1062" spans="1:12" ht="14.25" customHeight="1">
      <c r="A1062" s="198">
        <v>21000806311</v>
      </c>
      <c r="B1062" s="346" t="s">
        <v>111</v>
      </c>
      <c r="C1062" s="456">
        <f t="shared" si="59"/>
        <v>1041.6666666666667</v>
      </c>
      <c r="D1062" s="319">
        <v>1250</v>
      </c>
      <c r="E1062" s="266">
        <v>21000806325</v>
      </c>
      <c r="F1062" s="346" t="s">
        <v>10</v>
      </c>
      <c r="G1062" s="316">
        <f t="shared" si="60"/>
        <v>1250</v>
      </c>
      <c r="H1062" s="319">
        <v>1500</v>
      </c>
      <c r="I1062" s="529"/>
      <c r="J1062" s="529"/>
      <c r="K1062" s="529"/>
      <c r="L1062" s="529"/>
    </row>
    <row r="1063" spans="1:12" ht="14.25">
      <c r="A1063" s="198">
        <v>21000806312</v>
      </c>
      <c r="B1063" s="346" t="s">
        <v>112</v>
      </c>
      <c r="C1063" s="456">
        <f t="shared" si="59"/>
        <v>1166.6666666666667</v>
      </c>
      <c r="D1063" s="319">
        <v>1400</v>
      </c>
      <c r="E1063" s="266">
        <v>21000806326</v>
      </c>
      <c r="F1063" s="346" t="s">
        <v>11</v>
      </c>
      <c r="G1063" s="316">
        <f t="shared" si="60"/>
        <v>1333.3333333333335</v>
      </c>
      <c r="H1063" s="319">
        <v>1600</v>
      </c>
      <c r="I1063" s="529"/>
      <c r="J1063" s="529"/>
      <c r="K1063" s="529"/>
      <c r="L1063" s="529"/>
    </row>
    <row r="1064" spans="1:12" ht="14.25">
      <c r="A1064" s="198">
        <v>21000806313</v>
      </c>
      <c r="B1064" s="346" t="s">
        <v>113</v>
      </c>
      <c r="C1064" s="456">
        <f t="shared" si="59"/>
        <v>1291.6666666666667</v>
      </c>
      <c r="D1064" s="319">
        <v>1550</v>
      </c>
      <c r="E1064" s="266">
        <v>21000806327</v>
      </c>
      <c r="F1064" s="346" t="s">
        <v>12</v>
      </c>
      <c r="G1064" s="316">
        <f t="shared" si="60"/>
        <v>1416.6666666666667</v>
      </c>
      <c r="H1064" s="319">
        <v>1700</v>
      </c>
      <c r="I1064" s="529"/>
      <c r="J1064" s="529"/>
      <c r="K1064" s="529"/>
      <c r="L1064" s="529"/>
    </row>
    <row r="1065" spans="1:12" ht="14.25">
      <c r="A1065" s="201">
        <v>21000806314</v>
      </c>
      <c r="B1065" s="350" t="s">
        <v>0</v>
      </c>
      <c r="C1065" s="456">
        <f t="shared" si="59"/>
        <v>1375</v>
      </c>
      <c r="D1065" s="319">
        <v>1650</v>
      </c>
      <c r="E1065" s="268">
        <v>21000806328</v>
      </c>
      <c r="F1065" s="350" t="s">
        <v>13</v>
      </c>
      <c r="G1065" s="316">
        <f t="shared" si="60"/>
        <v>1583.3333333333335</v>
      </c>
      <c r="H1065" s="319">
        <v>1900</v>
      </c>
      <c r="I1065" s="529"/>
      <c r="J1065" s="529"/>
      <c r="K1065" s="529"/>
      <c r="L1065" s="529"/>
    </row>
    <row r="1066" spans="1:12" ht="14.25">
      <c r="A1066" s="383"/>
      <c r="B1066" s="380" t="s">
        <v>107</v>
      </c>
      <c r="C1066" s="461"/>
      <c r="D1066" s="384"/>
      <c r="E1066" s="385"/>
      <c r="F1066" s="380" t="s">
        <v>108</v>
      </c>
      <c r="G1066" s="386"/>
      <c r="H1066" s="51"/>
      <c r="I1066" s="520"/>
      <c r="J1066" s="520"/>
      <c r="K1066" s="520"/>
      <c r="L1066" s="520"/>
    </row>
    <row r="1067" spans="1:12" ht="14.25">
      <c r="A1067" s="198">
        <v>21000806315</v>
      </c>
      <c r="B1067" s="346" t="s">
        <v>1</v>
      </c>
      <c r="C1067" s="456">
        <f>D1067/1.2</f>
        <v>633.33333333333337</v>
      </c>
      <c r="D1067" s="319">
        <v>760</v>
      </c>
      <c r="E1067" s="266">
        <v>21000806329</v>
      </c>
      <c r="F1067" s="346" t="s">
        <v>14</v>
      </c>
      <c r="G1067" s="316">
        <f>H1067/1.2</f>
        <v>733.33333333333337</v>
      </c>
      <c r="H1067" s="319">
        <v>880</v>
      </c>
      <c r="I1067" s="529"/>
      <c r="J1067" s="529"/>
      <c r="K1067" s="529"/>
      <c r="L1067" s="529"/>
    </row>
    <row r="1068" spans="1:12" ht="14.25">
      <c r="A1068" s="198">
        <v>21000806316</v>
      </c>
      <c r="B1068" s="346" t="s">
        <v>2</v>
      </c>
      <c r="C1068" s="456">
        <f t="shared" ref="C1068:C1073" si="61">D1068/1.2</f>
        <v>741.66666666666674</v>
      </c>
      <c r="D1068" s="319">
        <v>890</v>
      </c>
      <c r="E1068" s="266">
        <v>21000806330</v>
      </c>
      <c r="F1068" s="346" t="s">
        <v>15</v>
      </c>
      <c r="G1068" s="316">
        <f t="shared" ref="G1068:G1073" si="62">H1068/1.2</f>
        <v>875</v>
      </c>
      <c r="H1068" s="319">
        <v>1050</v>
      </c>
      <c r="I1068" s="529"/>
      <c r="J1068" s="529"/>
      <c r="K1068" s="529"/>
      <c r="L1068" s="529"/>
    </row>
    <row r="1069" spans="1:12" ht="14.25">
      <c r="A1069" s="198">
        <v>21000806317</v>
      </c>
      <c r="B1069" s="346" t="s">
        <v>3</v>
      </c>
      <c r="C1069" s="456">
        <f t="shared" si="61"/>
        <v>916.66666666666674</v>
      </c>
      <c r="D1069" s="319">
        <v>1100</v>
      </c>
      <c r="E1069" s="266">
        <v>21000806331</v>
      </c>
      <c r="F1069" s="346" t="s">
        <v>16</v>
      </c>
      <c r="G1069" s="316">
        <f t="shared" si="62"/>
        <v>1000</v>
      </c>
      <c r="H1069" s="319">
        <v>1200</v>
      </c>
      <c r="I1069" s="529"/>
      <c r="J1069" s="529"/>
      <c r="K1069" s="529"/>
      <c r="L1069" s="529"/>
    </row>
    <row r="1070" spans="1:12" ht="14.25">
      <c r="A1070" s="198">
        <v>21000806318</v>
      </c>
      <c r="B1070" s="346" t="s">
        <v>4</v>
      </c>
      <c r="C1070" s="456">
        <f t="shared" si="61"/>
        <v>958.33333333333337</v>
      </c>
      <c r="D1070" s="319">
        <v>1150</v>
      </c>
      <c r="E1070" s="266">
        <v>21000806332</v>
      </c>
      <c r="F1070" s="346" t="s">
        <v>17</v>
      </c>
      <c r="G1070" s="316">
        <f t="shared" si="62"/>
        <v>1166.6666666666667</v>
      </c>
      <c r="H1070" s="319">
        <v>1400</v>
      </c>
      <c r="I1070" s="529"/>
      <c r="J1070" s="529"/>
      <c r="K1070" s="529"/>
      <c r="L1070" s="529"/>
    </row>
    <row r="1071" spans="1:12" ht="14.25">
      <c r="A1071" s="198">
        <v>21000806319</v>
      </c>
      <c r="B1071" s="346" t="s">
        <v>5</v>
      </c>
      <c r="C1071" s="456">
        <f t="shared" si="61"/>
        <v>1041.6666666666667</v>
      </c>
      <c r="D1071" s="319">
        <v>1250</v>
      </c>
      <c r="E1071" s="266">
        <v>21000806333</v>
      </c>
      <c r="F1071" s="346" t="s">
        <v>18</v>
      </c>
      <c r="G1071" s="316">
        <f t="shared" si="62"/>
        <v>1291.6666666666667</v>
      </c>
      <c r="H1071" s="319">
        <v>1550</v>
      </c>
      <c r="I1071" s="529"/>
      <c r="J1071" s="529"/>
      <c r="K1071" s="529"/>
      <c r="L1071" s="529"/>
    </row>
    <row r="1072" spans="1:12" ht="14.25">
      <c r="A1072" s="198">
        <v>21000806320</v>
      </c>
      <c r="B1072" s="346" t="s">
        <v>6</v>
      </c>
      <c r="C1072" s="456">
        <f t="shared" si="61"/>
        <v>1150</v>
      </c>
      <c r="D1072" s="319">
        <v>1380</v>
      </c>
      <c r="E1072" s="266">
        <v>21000806334</v>
      </c>
      <c r="F1072" s="346" t="s">
        <v>19</v>
      </c>
      <c r="G1072" s="316">
        <f t="shared" si="62"/>
        <v>1375</v>
      </c>
      <c r="H1072" s="319">
        <v>1650</v>
      </c>
      <c r="I1072" s="529"/>
      <c r="J1072" s="529"/>
      <c r="K1072" s="529"/>
      <c r="L1072" s="529"/>
    </row>
    <row r="1073" spans="1:12" ht="14.25">
      <c r="A1073" s="201">
        <v>21000806321</v>
      </c>
      <c r="B1073" s="350" t="s">
        <v>7</v>
      </c>
      <c r="C1073" s="320">
        <f t="shared" si="61"/>
        <v>1291.6666666666667</v>
      </c>
      <c r="D1073" s="387">
        <v>1550</v>
      </c>
      <c r="E1073" s="268">
        <v>21000806335</v>
      </c>
      <c r="F1073" s="350" t="s">
        <v>20</v>
      </c>
      <c r="G1073" s="320">
        <f t="shared" si="62"/>
        <v>1541.6666666666667</v>
      </c>
      <c r="H1073" s="387">
        <v>1850</v>
      </c>
      <c r="I1073" s="801"/>
      <c r="J1073" s="801"/>
      <c r="K1073" s="530"/>
      <c r="L1073" s="530"/>
    </row>
    <row r="1074" spans="1:12" ht="14.25">
      <c r="A1074" s="388"/>
      <c r="B1074" s="389" t="s">
        <v>23</v>
      </c>
      <c r="C1074" s="462"/>
      <c r="D1074" s="381"/>
      <c r="E1074" s="391"/>
      <c r="F1074" s="389" t="s">
        <v>24</v>
      </c>
      <c r="G1074" s="390"/>
      <c r="H1074" s="256"/>
      <c r="I1074" s="514"/>
      <c r="J1074" s="514"/>
      <c r="K1074" s="514"/>
      <c r="L1074" s="514"/>
    </row>
    <row r="1075" spans="1:12" ht="14.25">
      <c r="A1075" s="198">
        <v>21000080805</v>
      </c>
      <c r="B1075" s="392" t="s">
        <v>145</v>
      </c>
      <c r="C1075" s="463">
        <f>D1075/1.2</f>
        <v>11666.666666666668</v>
      </c>
      <c r="D1075" s="393">
        <v>14000</v>
      </c>
      <c r="E1075" s="266">
        <v>21000080812</v>
      </c>
      <c r="F1075" s="392" t="s">
        <v>146</v>
      </c>
      <c r="G1075" s="316">
        <f>H1075/1.2</f>
        <v>13500</v>
      </c>
      <c r="H1075" s="199">
        <v>16200</v>
      </c>
      <c r="I1075" s="485"/>
      <c r="J1075" s="485"/>
      <c r="K1075" s="485"/>
      <c r="L1075" s="485"/>
    </row>
    <row r="1076" spans="1:12" ht="14.25" customHeight="1">
      <c r="A1076" s="198">
        <v>21000080806</v>
      </c>
      <c r="B1076" s="392" t="s">
        <v>147</v>
      </c>
      <c r="C1076" s="463">
        <f t="shared" ref="C1076:C1081" si="63">D1076/1.2</f>
        <v>13083.333333333334</v>
      </c>
      <c r="D1076" s="393">
        <v>15700</v>
      </c>
      <c r="E1076" s="266">
        <v>21000080813</v>
      </c>
      <c r="F1076" s="392" t="s">
        <v>148</v>
      </c>
      <c r="G1076" s="316">
        <f t="shared" ref="G1076:G1081" si="64">H1076/1.2</f>
        <v>15333.333333333334</v>
      </c>
      <c r="H1076" s="199">
        <v>18400</v>
      </c>
      <c r="I1076" s="485"/>
      <c r="J1076" s="485"/>
      <c r="K1076" s="485"/>
      <c r="L1076" s="485"/>
    </row>
    <row r="1077" spans="1:12" ht="14.25" customHeight="1">
      <c r="A1077" s="198">
        <v>21000080807</v>
      </c>
      <c r="B1077" s="392" t="s">
        <v>149</v>
      </c>
      <c r="C1077" s="463">
        <f t="shared" si="63"/>
        <v>14666.666666666668</v>
      </c>
      <c r="D1077" s="393">
        <v>17600</v>
      </c>
      <c r="E1077" s="266">
        <v>21000080814</v>
      </c>
      <c r="F1077" s="392" t="s">
        <v>150</v>
      </c>
      <c r="G1077" s="316">
        <f t="shared" si="64"/>
        <v>17166.666666666668</v>
      </c>
      <c r="H1077" s="199">
        <v>20600</v>
      </c>
      <c r="I1077" s="485"/>
      <c r="J1077" s="485"/>
      <c r="K1077" s="485"/>
      <c r="L1077" s="485"/>
    </row>
    <row r="1078" spans="1:12" ht="14.25">
      <c r="A1078" s="198">
        <v>21000080808</v>
      </c>
      <c r="B1078" s="392" t="s">
        <v>151</v>
      </c>
      <c r="C1078" s="463">
        <f t="shared" si="63"/>
        <v>15833.333333333334</v>
      </c>
      <c r="D1078" s="393">
        <v>19000</v>
      </c>
      <c r="E1078" s="266">
        <v>21000080815</v>
      </c>
      <c r="F1078" s="392" t="s">
        <v>152</v>
      </c>
      <c r="G1078" s="316">
        <f t="shared" si="64"/>
        <v>18583.333333333336</v>
      </c>
      <c r="H1078" s="199">
        <v>22300</v>
      </c>
      <c r="I1078" s="485"/>
      <c r="J1078" s="485"/>
      <c r="K1078" s="485"/>
      <c r="L1078" s="485"/>
    </row>
    <row r="1079" spans="1:12" ht="14.25">
      <c r="A1079" s="198">
        <v>21000080809</v>
      </c>
      <c r="B1079" s="392" t="s">
        <v>153</v>
      </c>
      <c r="C1079" s="463">
        <f t="shared" si="63"/>
        <v>17416.666666666668</v>
      </c>
      <c r="D1079" s="393">
        <v>20900</v>
      </c>
      <c r="E1079" s="266">
        <v>21000080816</v>
      </c>
      <c r="F1079" s="392" t="s">
        <v>154</v>
      </c>
      <c r="G1079" s="316">
        <f t="shared" si="64"/>
        <v>20833.333333333336</v>
      </c>
      <c r="H1079" s="199">
        <v>25000</v>
      </c>
      <c r="I1079" s="485"/>
      <c r="J1079" s="485"/>
      <c r="K1079" s="485"/>
      <c r="L1079" s="485"/>
    </row>
    <row r="1080" spans="1:12" ht="14.25">
      <c r="A1080" s="198">
        <v>21000080810</v>
      </c>
      <c r="B1080" s="392" t="s">
        <v>155</v>
      </c>
      <c r="C1080" s="463">
        <f t="shared" si="63"/>
        <v>18750</v>
      </c>
      <c r="D1080" s="393">
        <v>22500</v>
      </c>
      <c r="E1080" s="266">
        <v>21000080817</v>
      </c>
      <c r="F1080" s="392" t="s">
        <v>156</v>
      </c>
      <c r="G1080" s="316">
        <f t="shared" si="64"/>
        <v>21666.666666666668</v>
      </c>
      <c r="H1080" s="199">
        <v>26000</v>
      </c>
      <c r="I1080" s="485"/>
      <c r="J1080" s="485"/>
      <c r="K1080" s="485"/>
      <c r="L1080" s="485"/>
    </row>
    <row r="1081" spans="1:12" ht="14.25" customHeight="1">
      <c r="A1081" s="201">
        <v>21000080811</v>
      </c>
      <c r="B1081" s="350" t="s">
        <v>157</v>
      </c>
      <c r="C1081" s="586">
        <f t="shared" si="63"/>
        <v>20000</v>
      </c>
      <c r="D1081" s="394">
        <v>24000</v>
      </c>
      <c r="E1081" s="268">
        <v>21000080818</v>
      </c>
      <c r="F1081" s="395" t="s">
        <v>158</v>
      </c>
      <c r="G1081" s="316">
        <f t="shared" si="64"/>
        <v>22250</v>
      </c>
      <c r="H1081" s="202">
        <v>26700</v>
      </c>
      <c r="I1081" s="800"/>
      <c r="J1081" s="800"/>
      <c r="K1081" s="531"/>
      <c r="L1081" s="531"/>
    </row>
    <row r="1082" spans="1:12" ht="14.25" customHeight="1">
      <c r="A1082" s="388"/>
      <c r="B1082" s="389" t="s">
        <v>159</v>
      </c>
      <c r="C1082" s="587"/>
      <c r="D1082" s="396"/>
      <c r="E1082" s="845"/>
      <c r="F1082" s="847" t="s">
        <v>575</v>
      </c>
      <c r="G1082" s="848"/>
      <c r="H1082" s="848"/>
      <c r="I1082" s="814"/>
      <c r="J1082" s="814"/>
      <c r="K1082" s="815"/>
      <c r="L1082" s="397"/>
    </row>
    <row r="1083" spans="1:12" ht="14.25" customHeight="1">
      <c r="A1083" s="212">
        <v>21000080888</v>
      </c>
      <c r="B1083" s="447" t="s">
        <v>160</v>
      </c>
      <c r="C1083" s="512">
        <f>D1083/1.2</f>
        <v>13666.666666666668</v>
      </c>
      <c r="D1083" s="347">
        <v>16400</v>
      </c>
      <c r="E1083" s="846"/>
      <c r="F1083" s="849"/>
      <c r="G1083" s="850"/>
      <c r="H1083" s="850"/>
      <c r="I1083" s="13"/>
      <c r="J1083" s="13"/>
      <c r="K1083" s="816"/>
      <c r="L1083" s="13"/>
    </row>
    <row r="1084" spans="1:12" ht="14.25">
      <c r="A1084" s="212">
        <v>21000080889</v>
      </c>
      <c r="B1084" s="447" t="s">
        <v>161</v>
      </c>
      <c r="C1084" s="512">
        <f t="shared" ref="C1084:C1089" si="65">D1084/1.2</f>
        <v>15500</v>
      </c>
      <c r="D1084" s="347">
        <v>18600</v>
      </c>
      <c r="E1084" s="266">
        <v>21000806371</v>
      </c>
      <c r="F1084" s="392" t="s">
        <v>34</v>
      </c>
      <c r="G1084" s="316">
        <f t="shared" ref="G1084:G1089" si="66">H1084/1.2</f>
        <v>16083.333333333334</v>
      </c>
      <c r="H1084" s="199">
        <v>19300</v>
      </c>
      <c r="I1084" s="485"/>
      <c r="J1084" s="485"/>
      <c r="K1084" s="485"/>
      <c r="L1084" s="485"/>
    </row>
    <row r="1085" spans="1:12" ht="14.25" customHeight="1">
      <c r="A1085" s="212">
        <v>21000004345</v>
      </c>
      <c r="B1085" s="447" t="s">
        <v>162</v>
      </c>
      <c r="C1085" s="512">
        <f t="shared" si="65"/>
        <v>17333.333333333336</v>
      </c>
      <c r="D1085" s="347">
        <v>20800</v>
      </c>
      <c r="E1085" s="266">
        <v>21000802980</v>
      </c>
      <c r="F1085" s="392" t="s">
        <v>35</v>
      </c>
      <c r="G1085" s="316">
        <f t="shared" si="66"/>
        <v>17916.666666666668</v>
      </c>
      <c r="H1085" s="199">
        <v>21500</v>
      </c>
      <c r="I1085" s="485"/>
      <c r="J1085" s="485"/>
      <c r="K1085" s="485"/>
      <c r="L1085" s="485"/>
    </row>
    <row r="1086" spans="1:12" ht="14.25" customHeight="1">
      <c r="A1086" s="212">
        <v>21000080887</v>
      </c>
      <c r="B1086" s="447" t="s">
        <v>163</v>
      </c>
      <c r="C1086" s="512">
        <f t="shared" si="65"/>
        <v>18833.333333333336</v>
      </c>
      <c r="D1086" s="347">
        <v>22600</v>
      </c>
      <c r="E1086" s="266">
        <v>21000806370</v>
      </c>
      <c r="F1086" s="392" t="s">
        <v>44</v>
      </c>
      <c r="G1086" s="316">
        <f t="shared" si="66"/>
        <v>26833.333333333336</v>
      </c>
      <c r="H1086" s="199">
        <v>32200</v>
      </c>
      <c r="I1086" s="485"/>
      <c r="J1086" s="485"/>
      <c r="K1086" s="485"/>
      <c r="L1086" s="485"/>
    </row>
    <row r="1087" spans="1:12" ht="14.25">
      <c r="A1087" s="212">
        <v>21000004353</v>
      </c>
      <c r="B1087" s="447" t="s">
        <v>164</v>
      </c>
      <c r="C1087" s="512">
        <f t="shared" si="65"/>
        <v>21000</v>
      </c>
      <c r="D1087" s="347">
        <v>25200</v>
      </c>
      <c r="E1087" s="266">
        <v>21000802981</v>
      </c>
      <c r="F1087" s="392" t="s">
        <v>45</v>
      </c>
      <c r="G1087" s="316">
        <f t="shared" si="66"/>
        <v>28750</v>
      </c>
      <c r="H1087" s="199">
        <v>34500</v>
      </c>
      <c r="I1087" s="485"/>
      <c r="J1087" s="485"/>
      <c r="K1087" s="485"/>
      <c r="L1087" s="485"/>
    </row>
    <row r="1088" spans="1:12" ht="14.25">
      <c r="A1088" s="212">
        <v>21000080886</v>
      </c>
      <c r="B1088" s="447" t="s">
        <v>165</v>
      </c>
      <c r="C1088" s="512">
        <f t="shared" si="65"/>
        <v>21916.666666666668</v>
      </c>
      <c r="D1088" s="347">
        <v>26300</v>
      </c>
      <c r="E1088" s="266">
        <v>21000806369</v>
      </c>
      <c r="F1088" s="392" t="s">
        <v>50</v>
      </c>
      <c r="G1088" s="316">
        <f t="shared" si="66"/>
        <v>36250</v>
      </c>
      <c r="H1088" s="199">
        <v>43500</v>
      </c>
      <c r="I1088" s="485"/>
      <c r="J1088" s="485"/>
      <c r="K1088" s="485"/>
      <c r="L1088" s="485"/>
    </row>
    <row r="1089" spans="1:12" ht="15" customHeight="1">
      <c r="A1089" s="216">
        <v>21000080885</v>
      </c>
      <c r="B1089" s="513" t="s">
        <v>166</v>
      </c>
      <c r="C1089" s="512">
        <f t="shared" si="65"/>
        <v>23500</v>
      </c>
      <c r="D1089" s="347">
        <v>28200</v>
      </c>
      <c r="E1089" s="267">
        <v>21000802982</v>
      </c>
      <c r="F1089" s="398" t="s">
        <v>46</v>
      </c>
      <c r="G1089" s="316">
        <f t="shared" si="66"/>
        <v>39333.333333333336</v>
      </c>
      <c r="H1089" s="199">
        <v>47200</v>
      </c>
      <c r="I1089" s="485"/>
      <c r="J1089" s="485"/>
      <c r="K1089" s="485"/>
      <c r="L1089" s="485"/>
    </row>
    <row r="1090" spans="1:12" ht="15">
      <c r="A1090" s="399"/>
      <c r="B1090" s="851" t="s">
        <v>167</v>
      </c>
      <c r="C1090" s="852"/>
      <c r="D1090" s="853"/>
      <c r="E1090" s="400"/>
      <c r="F1090" s="854" t="s">
        <v>576</v>
      </c>
      <c r="G1090" s="852"/>
      <c r="H1090" s="853"/>
      <c r="I1090" s="533"/>
      <c r="J1090" s="533"/>
      <c r="K1090" s="817"/>
      <c r="L1090" s="533"/>
    </row>
    <row r="1091" spans="1:12" ht="28.5">
      <c r="A1091" s="401">
        <v>21000806365</v>
      </c>
      <c r="B1091" s="402" t="s">
        <v>33</v>
      </c>
      <c r="C1091" s="464">
        <f>D1091/1.2</f>
        <v>12583.333333333334</v>
      </c>
      <c r="D1091" s="403">
        <v>15100</v>
      </c>
      <c r="E1091" s="404">
        <v>21000806374</v>
      </c>
      <c r="F1091" s="405" t="s">
        <v>47</v>
      </c>
      <c r="G1091" s="406">
        <f>H1091/1.2</f>
        <v>15750</v>
      </c>
      <c r="H1091" s="319">
        <v>18900</v>
      </c>
      <c r="I1091" s="529"/>
      <c r="J1091" s="529"/>
      <c r="K1091" s="529"/>
      <c r="L1091" s="529"/>
    </row>
    <row r="1092" spans="1:12" ht="28.5">
      <c r="A1092" s="401">
        <v>21000806364</v>
      </c>
      <c r="B1092" s="402" t="s">
        <v>42</v>
      </c>
      <c r="C1092" s="464">
        <f>D1092/1.2</f>
        <v>20750</v>
      </c>
      <c r="D1092" s="403">
        <v>24900</v>
      </c>
      <c r="E1092" s="404">
        <v>21000806373</v>
      </c>
      <c r="F1092" s="405" t="s">
        <v>48</v>
      </c>
      <c r="G1092" s="406">
        <f>H1092/1.2</f>
        <v>24666.666666666668</v>
      </c>
      <c r="H1092" s="319">
        <v>29600</v>
      </c>
      <c r="I1092" s="529"/>
      <c r="J1092" s="529"/>
      <c r="K1092" s="529"/>
      <c r="L1092" s="529"/>
    </row>
    <row r="1093" spans="1:12" ht="14.25" customHeight="1">
      <c r="A1093" s="407">
        <v>21000806363</v>
      </c>
      <c r="B1093" s="408" t="s">
        <v>43</v>
      </c>
      <c r="C1093" s="464">
        <f>D1093/1.2</f>
        <v>29583.333333333336</v>
      </c>
      <c r="D1093" s="403">
        <v>35500</v>
      </c>
      <c r="E1093" s="409">
        <v>21000806372</v>
      </c>
      <c r="F1093" s="405" t="s">
        <v>49</v>
      </c>
      <c r="G1093" s="406">
        <f>H1093/1.2</f>
        <v>34083.333333333336</v>
      </c>
      <c r="H1093" s="319">
        <v>40900</v>
      </c>
      <c r="I1093" s="529"/>
      <c r="J1093" s="529"/>
      <c r="K1093" s="529"/>
      <c r="L1093" s="529"/>
    </row>
    <row r="1094" spans="1:12" ht="14.25" customHeight="1">
      <c r="A1094" s="410"/>
      <c r="B1094" s="1290" t="s">
        <v>25</v>
      </c>
      <c r="C1094" s="1291"/>
      <c r="D1094" s="1291"/>
      <c r="E1094" s="1291"/>
      <c r="F1094" s="1291"/>
      <c r="G1094" s="386"/>
      <c r="H1094" s="411"/>
      <c r="I1094" s="485"/>
      <c r="J1094" s="485"/>
      <c r="K1094" s="485"/>
      <c r="L1094" s="485"/>
    </row>
    <row r="1095" spans="1:12" ht="14.25" customHeight="1">
      <c r="A1095" s="412">
        <v>21000801677</v>
      </c>
      <c r="B1095" s="14" t="s">
        <v>168</v>
      </c>
      <c r="C1095" s="447"/>
      <c r="D1095" s="15"/>
      <c r="E1095" s="15"/>
      <c r="F1095" s="16"/>
      <c r="G1095" s="413">
        <f>H1095/1.2</f>
        <v>19583.333333333336</v>
      </c>
      <c r="H1095" s="199">
        <v>23500</v>
      </c>
      <c r="I1095" s="485"/>
      <c r="J1095" s="485"/>
      <c r="K1095" s="485"/>
      <c r="L1095" s="485"/>
    </row>
    <row r="1096" spans="1:12" ht="14.25" customHeight="1">
      <c r="A1096" s="414">
        <v>21000801156</v>
      </c>
      <c r="B1096" s="17" t="s">
        <v>169</v>
      </c>
      <c r="C1096" s="448"/>
      <c r="D1096" s="18"/>
      <c r="E1096" s="18"/>
      <c r="F1096" s="19"/>
      <c r="G1096" s="413">
        <f>H1096/1.2</f>
        <v>24500</v>
      </c>
      <c r="H1096" s="202">
        <v>29400</v>
      </c>
      <c r="I1096" s="800"/>
      <c r="J1096" s="800"/>
      <c r="K1096" s="531"/>
      <c r="L1096" s="531"/>
    </row>
    <row r="1097" spans="1:12" ht="14.25" customHeight="1">
      <c r="A1097" s="410"/>
      <c r="B1097" s="1290" t="s">
        <v>28</v>
      </c>
      <c r="C1097" s="1291"/>
      <c r="D1097" s="1291"/>
      <c r="E1097" s="1291"/>
      <c r="F1097" s="1292"/>
      <c r="G1097" s="386"/>
      <c r="H1097" s="71"/>
      <c r="I1097" s="485"/>
      <c r="J1097" s="485"/>
      <c r="K1097" s="485"/>
      <c r="L1097" s="485"/>
    </row>
    <row r="1098" spans="1:12" ht="14.25">
      <c r="A1098" s="198">
        <v>21000802819</v>
      </c>
      <c r="B1098" s="14" t="s">
        <v>170</v>
      </c>
      <c r="C1098" s="447"/>
      <c r="D1098" s="15"/>
      <c r="E1098" s="15"/>
      <c r="F1098" s="16"/>
      <c r="G1098" s="316">
        <f>H1098/1.2</f>
        <v>24916.666666666668</v>
      </c>
      <c r="H1098" s="199">
        <v>29900</v>
      </c>
      <c r="I1098" s="485"/>
      <c r="J1098" s="485"/>
      <c r="K1098" s="485"/>
      <c r="L1098" s="485"/>
    </row>
    <row r="1099" spans="1:12" ht="14.25" customHeight="1">
      <c r="A1099" s="201">
        <v>21000802818</v>
      </c>
      <c r="B1099" s="17" t="s">
        <v>171</v>
      </c>
      <c r="C1099" s="448"/>
      <c r="D1099" s="18"/>
      <c r="E1099" s="18"/>
      <c r="F1099" s="19"/>
      <c r="G1099" s="320">
        <f>H1099/1.2</f>
        <v>30750</v>
      </c>
      <c r="H1099" s="202">
        <v>36900</v>
      </c>
      <c r="I1099" s="800"/>
      <c r="J1099" s="800"/>
      <c r="K1099" s="531"/>
      <c r="L1099" s="531"/>
    </row>
    <row r="1100" spans="1:12" ht="14.25">
      <c r="A1100" s="474" t="s">
        <v>577</v>
      </c>
      <c r="B1100" s="475" t="s">
        <v>578</v>
      </c>
      <c r="C1100" s="415"/>
      <c r="D1100" s="415"/>
      <c r="E1100" s="415"/>
      <c r="F1100" s="415"/>
      <c r="G1100" s="415"/>
      <c r="H1100" s="416"/>
      <c r="I1100" s="416"/>
      <c r="J1100" s="416"/>
      <c r="K1100" s="818"/>
      <c r="L1100" s="416"/>
    </row>
    <row r="1101" spans="1:12" ht="14.25">
      <c r="A1101" s="474" t="s">
        <v>97</v>
      </c>
      <c r="B1101" s="475" t="s">
        <v>196</v>
      </c>
      <c r="C1101" s="415"/>
      <c r="D1101" s="415"/>
      <c r="E1101" s="415"/>
      <c r="F1101" s="415"/>
      <c r="G1101" s="415"/>
      <c r="H1101" s="416"/>
      <c r="I1101" s="416"/>
      <c r="J1101" s="416"/>
      <c r="K1101" s="818"/>
      <c r="L1101" s="416"/>
    </row>
    <row r="1102" spans="1:12" ht="14.25" customHeight="1">
      <c r="A1102" s="474" t="s">
        <v>98</v>
      </c>
      <c r="B1102" s="475" t="s">
        <v>22</v>
      </c>
      <c r="C1102" s="465"/>
      <c r="D1102" s="417"/>
      <c r="E1102" s="415"/>
      <c r="F1102" s="415"/>
      <c r="G1102" s="417"/>
      <c r="H1102" s="418"/>
      <c r="I1102" s="418"/>
      <c r="J1102" s="418"/>
      <c r="K1102" s="418"/>
      <c r="L1102" s="418"/>
    </row>
    <row r="1103" spans="1:12" ht="14.25">
      <c r="A1103" s="474" t="s">
        <v>99</v>
      </c>
      <c r="B1103" s="475" t="s">
        <v>100</v>
      </c>
      <c r="C1103" s="415"/>
      <c r="D1103" s="415"/>
      <c r="E1103" s="415"/>
      <c r="F1103" s="415"/>
      <c r="G1103" s="415"/>
      <c r="H1103" s="416"/>
      <c r="I1103" s="416"/>
      <c r="J1103" s="416"/>
      <c r="K1103" s="818"/>
      <c r="L1103" s="416"/>
    </row>
    <row r="1104" spans="1:12" ht="14.25" customHeight="1">
      <c r="A1104" s="474" t="s">
        <v>172</v>
      </c>
      <c r="B1104" s="475" t="s">
        <v>104</v>
      </c>
      <c r="C1104" s="415"/>
      <c r="D1104" s="419"/>
      <c r="E1104" s="415"/>
      <c r="F1104" s="415"/>
      <c r="G1104" s="415"/>
      <c r="H1104" s="420"/>
      <c r="I1104" s="420"/>
      <c r="J1104" s="420"/>
      <c r="K1104" s="420"/>
      <c r="L1104" s="420"/>
    </row>
    <row r="1105" spans="1:12" ht="14.25">
      <c r="A1105" s="474" t="s">
        <v>173</v>
      </c>
      <c r="B1105" s="475" t="s">
        <v>579</v>
      </c>
      <c r="C1105" s="415"/>
      <c r="D1105" s="419"/>
      <c r="E1105" s="415"/>
      <c r="F1105" s="415"/>
      <c r="G1105" s="415"/>
      <c r="H1105" s="420"/>
      <c r="I1105" s="420"/>
      <c r="J1105" s="420"/>
      <c r="K1105" s="420"/>
      <c r="L1105" s="420"/>
    </row>
    <row r="1106" spans="1:12" ht="14.25" customHeight="1" thickBot="1">
      <c r="A1106" s="328"/>
      <c r="B1106" s="329"/>
      <c r="C1106" s="451"/>
      <c r="D1106" s="330"/>
      <c r="E1106" s="329"/>
      <c r="F1106" s="329"/>
      <c r="G1106" s="881">
        <v>43862</v>
      </c>
      <c r="H1106" s="881"/>
      <c r="I1106" s="749"/>
      <c r="J1106" s="749"/>
      <c r="K1106" s="146"/>
      <c r="L1106" s="146"/>
    </row>
    <row r="1107" spans="1:12" ht="15">
      <c r="A1107" s="77" t="s">
        <v>92</v>
      </c>
      <c r="B1107" s="1215" t="s">
        <v>580</v>
      </c>
      <c r="C1107" s="1216"/>
      <c r="D1107" s="1216"/>
      <c r="E1107" s="1216"/>
      <c r="F1107" s="1217"/>
      <c r="G1107" s="830" t="s">
        <v>138</v>
      </c>
      <c r="H1107" s="831"/>
      <c r="I1107" s="718"/>
      <c r="J1107" s="718"/>
      <c r="K1107" s="719"/>
      <c r="L1107" s="78"/>
    </row>
    <row r="1108" spans="1:12" ht="15.75" thickBot="1">
      <c r="A1108" s="79"/>
      <c r="B1108" s="1212"/>
      <c r="C1108" s="1213"/>
      <c r="D1108" s="1213"/>
      <c r="E1108" s="1213"/>
      <c r="F1108" s="1214"/>
      <c r="G1108" s="80" t="s">
        <v>139</v>
      </c>
      <c r="H1108" s="149" t="s">
        <v>828</v>
      </c>
      <c r="I1108" s="750"/>
      <c r="J1108" s="750"/>
      <c r="K1108" s="150"/>
      <c r="L1108" s="150"/>
    </row>
    <row r="1109" spans="1:12" ht="14.25" customHeight="1">
      <c r="A1109" s="205"/>
      <c r="B1109" s="1233" t="s">
        <v>581</v>
      </c>
      <c r="C1109" s="1234"/>
      <c r="D1109" s="1234"/>
      <c r="E1109" s="1234"/>
      <c r="F1109" s="1235"/>
      <c r="G1109" s="421"/>
      <c r="H1109" s="422"/>
      <c r="I1109" s="520"/>
      <c r="J1109" s="520"/>
      <c r="K1109" s="520"/>
      <c r="L1109" s="520"/>
    </row>
    <row r="1110" spans="1:12" ht="14.25" customHeight="1">
      <c r="A1110" s="614">
        <v>12000072376</v>
      </c>
      <c r="B1110" s="977" t="s">
        <v>968</v>
      </c>
      <c r="C1110" s="978"/>
      <c r="D1110" s="978"/>
      <c r="E1110" s="978"/>
      <c r="F1110" s="979"/>
      <c r="G1110" s="423">
        <f>H1110/1.2</f>
        <v>2500</v>
      </c>
      <c r="H1110" s="628">
        <v>3000</v>
      </c>
      <c r="I1110" s="723"/>
      <c r="J1110" s="723"/>
      <c r="K1110" s="632"/>
      <c r="L1110" s="632"/>
    </row>
    <row r="1111" spans="1:12" ht="14.25" customHeight="1">
      <c r="A1111" s="614">
        <v>12000071989</v>
      </c>
      <c r="B1111" s="977" t="s">
        <v>969</v>
      </c>
      <c r="C1111" s="978"/>
      <c r="D1111" s="978"/>
      <c r="E1111" s="978"/>
      <c r="F1111" s="979"/>
      <c r="G1111" s="423">
        <f>H1111/1.2</f>
        <v>2500</v>
      </c>
      <c r="H1111" s="628">
        <v>3000</v>
      </c>
      <c r="I1111" s="723"/>
      <c r="J1111" s="723"/>
      <c r="K1111" s="632"/>
      <c r="L1111" s="632"/>
    </row>
    <row r="1112" spans="1:12" ht="14.25" customHeight="1">
      <c r="A1112" s="205">
        <v>21001008251</v>
      </c>
      <c r="B1112" s="877" t="s">
        <v>970</v>
      </c>
      <c r="C1112" s="878"/>
      <c r="D1112" s="878"/>
      <c r="E1112" s="878"/>
      <c r="F1112" s="879"/>
      <c r="G1112" s="424">
        <f>H1112/1.2</f>
        <v>5000</v>
      </c>
      <c r="H1112" s="668">
        <v>6000</v>
      </c>
      <c r="I1112" s="759"/>
      <c r="J1112" s="759"/>
      <c r="K1112" s="565">
        <f>(H1112-L1112)/L1112</f>
        <v>0.2</v>
      </c>
      <c r="L1112" s="629">
        <v>5000</v>
      </c>
    </row>
    <row r="1113" spans="1:12" ht="14.25" customHeight="1">
      <c r="A1113" s="205">
        <v>21000001905</v>
      </c>
      <c r="B1113" s="877" t="s">
        <v>971</v>
      </c>
      <c r="C1113" s="878"/>
      <c r="D1113" s="878"/>
      <c r="E1113" s="878"/>
      <c r="F1113" s="879"/>
      <c r="G1113" s="424">
        <f>H1113/1.2</f>
        <v>4166.666666666667</v>
      </c>
      <c r="H1113" s="668">
        <v>5000</v>
      </c>
      <c r="I1113" s="759"/>
      <c r="J1113" s="759"/>
      <c r="K1113" s="565">
        <f>(H1113-L1113)/L1113</f>
        <v>0.21951219512195122</v>
      </c>
      <c r="L1113" s="629">
        <v>4100</v>
      </c>
    </row>
    <row r="1114" spans="1:12" ht="14.25" customHeight="1">
      <c r="A1114" s="205">
        <v>10000013385</v>
      </c>
      <c r="B1114" s="877" t="s">
        <v>972</v>
      </c>
      <c r="C1114" s="878"/>
      <c r="D1114" s="878"/>
      <c r="E1114" s="878"/>
      <c r="F1114" s="879"/>
      <c r="G1114" s="424">
        <f>H1114/1.2</f>
        <v>1666.6666666666667</v>
      </c>
      <c r="H1114" s="660">
        <v>2000</v>
      </c>
      <c r="I1114" s="740"/>
      <c r="J1114" s="740"/>
      <c r="K1114" s="565">
        <f>(H1114-L1114)/L1114</f>
        <v>0.33333333333333331</v>
      </c>
      <c r="L1114" s="648">
        <v>1500</v>
      </c>
    </row>
    <row r="1115" spans="1:12" ht="14.25" customHeight="1">
      <c r="A1115" s="433">
        <v>71001008695</v>
      </c>
      <c r="B1115" s="877" t="s">
        <v>973</v>
      </c>
      <c r="C1115" s="878"/>
      <c r="D1115" s="878"/>
      <c r="E1115" s="878"/>
      <c r="F1115" s="879"/>
      <c r="G1115" s="424">
        <f t="shared" ref="G1115:G1170" si="67">H1115/1.2</f>
        <v>2083.3333333333335</v>
      </c>
      <c r="H1115" s="660">
        <v>2500</v>
      </c>
      <c r="I1115" s="740"/>
      <c r="J1115" s="740"/>
      <c r="K1115" s="565">
        <f t="shared" ref="K1115:K1170" si="68">(H1115-L1115)/L1115</f>
        <v>0.3888888888888889</v>
      </c>
      <c r="L1115" s="648">
        <v>1800</v>
      </c>
    </row>
    <row r="1116" spans="1:12" ht="14.25" customHeight="1">
      <c r="A1116" s="427">
        <v>12000025403</v>
      </c>
      <c r="B1116" s="1218" t="s">
        <v>826</v>
      </c>
      <c r="C1116" s="1219"/>
      <c r="D1116" s="1219"/>
      <c r="E1116" s="1219"/>
      <c r="F1116" s="1220"/>
      <c r="G1116" s="424">
        <f t="shared" si="67"/>
        <v>458.33333333333337</v>
      </c>
      <c r="H1116" s="200">
        <v>550</v>
      </c>
      <c r="I1116" s="741"/>
      <c r="J1116" s="741"/>
      <c r="K1116" s="565"/>
      <c r="L1116" s="648"/>
    </row>
    <row r="1117" spans="1:12" ht="14.25" customHeight="1">
      <c r="A1117" s="558">
        <v>11000015292</v>
      </c>
      <c r="B1117" s="1221" t="s">
        <v>827</v>
      </c>
      <c r="C1117" s="1222"/>
      <c r="D1117" s="1222"/>
      <c r="E1117" s="1222"/>
      <c r="F1117" s="1223"/>
      <c r="G1117" s="423">
        <f t="shared" si="67"/>
        <v>1833.3333333333335</v>
      </c>
      <c r="H1117" s="665">
        <v>2200</v>
      </c>
      <c r="I1117" s="819"/>
      <c r="J1117" s="819"/>
      <c r="K1117" s="565">
        <f t="shared" si="68"/>
        <v>0.29411764705882354</v>
      </c>
      <c r="L1117" s="655">
        <v>1700</v>
      </c>
    </row>
    <row r="1118" spans="1:12" ht="14.25" customHeight="1">
      <c r="A1118" s="433">
        <v>71001008698</v>
      </c>
      <c r="B1118" s="838" t="s">
        <v>609</v>
      </c>
      <c r="C1118" s="839"/>
      <c r="D1118" s="839"/>
      <c r="E1118" s="839"/>
      <c r="F1118" s="840"/>
      <c r="G1118" s="424">
        <f t="shared" si="67"/>
        <v>1625</v>
      </c>
      <c r="H1118" s="660">
        <v>1950</v>
      </c>
      <c r="I1118" s="740"/>
      <c r="J1118" s="740"/>
      <c r="K1118" s="565">
        <f t="shared" si="68"/>
        <v>0.3</v>
      </c>
      <c r="L1118" s="648">
        <v>1500</v>
      </c>
    </row>
    <row r="1119" spans="1:12" ht="14.25" customHeight="1">
      <c r="A1119" s="428">
        <v>12000003269</v>
      </c>
      <c r="B1119" s="838" t="s">
        <v>974</v>
      </c>
      <c r="C1119" s="839"/>
      <c r="D1119" s="839"/>
      <c r="E1119" s="839"/>
      <c r="F1119" s="840"/>
      <c r="G1119" s="424">
        <f t="shared" si="67"/>
        <v>1250</v>
      </c>
      <c r="H1119" s="660">
        <v>1500</v>
      </c>
      <c r="I1119" s="740"/>
      <c r="J1119" s="740"/>
      <c r="K1119" s="565">
        <f t="shared" si="68"/>
        <v>0.15384615384615385</v>
      </c>
      <c r="L1119" s="648">
        <v>1300</v>
      </c>
    </row>
    <row r="1120" spans="1:12" ht="14.25" customHeight="1">
      <c r="A1120" s="212">
        <v>21000073652</v>
      </c>
      <c r="B1120" s="835" t="s">
        <v>390</v>
      </c>
      <c r="C1120" s="836"/>
      <c r="D1120" s="836"/>
      <c r="E1120" s="836"/>
      <c r="F1120" s="837"/>
      <c r="G1120" s="424">
        <f t="shared" si="67"/>
        <v>1083.3333333333335</v>
      </c>
      <c r="H1120" s="660">
        <v>1300</v>
      </c>
      <c r="I1120" s="740"/>
      <c r="J1120" s="740"/>
      <c r="K1120" s="565">
        <f t="shared" si="68"/>
        <v>0.44444444444444442</v>
      </c>
      <c r="L1120" s="648">
        <v>900</v>
      </c>
    </row>
    <row r="1121" spans="1:12" ht="14.25" customHeight="1">
      <c r="A1121" s="212">
        <v>21000001498</v>
      </c>
      <c r="B1121" s="1227" t="s">
        <v>582</v>
      </c>
      <c r="C1121" s="1228"/>
      <c r="D1121" s="1228"/>
      <c r="E1121" s="1228"/>
      <c r="F1121" s="1229"/>
      <c r="G1121" s="424">
        <f t="shared" si="67"/>
        <v>1416.6666666666667</v>
      </c>
      <c r="H1121" s="660">
        <v>1700</v>
      </c>
      <c r="I1121" s="740"/>
      <c r="J1121" s="740"/>
      <c r="K1121" s="565">
        <f t="shared" si="68"/>
        <v>0.30769230769230771</v>
      </c>
      <c r="L1121" s="648">
        <v>1300</v>
      </c>
    </row>
    <row r="1122" spans="1:12" ht="14.25" customHeight="1">
      <c r="A1122" s="212">
        <v>21000007867</v>
      </c>
      <c r="B1122" s="835" t="s">
        <v>391</v>
      </c>
      <c r="C1122" s="836"/>
      <c r="D1122" s="836"/>
      <c r="E1122" s="836"/>
      <c r="F1122" s="837"/>
      <c r="G1122" s="424">
        <f t="shared" si="67"/>
        <v>1250</v>
      </c>
      <c r="H1122" s="660">
        <v>1500</v>
      </c>
      <c r="I1122" s="740"/>
      <c r="J1122" s="740"/>
      <c r="K1122" s="565">
        <f t="shared" si="68"/>
        <v>0.36363636363636365</v>
      </c>
      <c r="L1122" s="648">
        <v>1100</v>
      </c>
    </row>
    <row r="1123" spans="1:12" ht="15">
      <c r="A1123" s="212">
        <v>21000001499</v>
      </c>
      <c r="B1123" s="1227" t="s">
        <v>583</v>
      </c>
      <c r="C1123" s="1228"/>
      <c r="D1123" s="1228"/>
      <c r="E1123" s="1228"/>
      <c r="F1123" s="1229"/>
      <c r="G1123" s="424">
        <f t="shared" si="67"/>
        <v>1750</v>
      </c>
      <c r="H1123" s="660">
        <v>2100</v>
      </c>
      <c r="I1123" s="740"/>
      <c r="J1123" s="740"/>
      <c r="K1123" s="565">
        <f t="shared" si="68"/>
        <v>0.4</v>
      </c>
      <c r="L1123" s="648">
        <v>1500</v>
      </c>
    </row>
    <row r="1124" spans="1:12" ht="14.25">
      <c r="A1124" s="212">
        <v>21000808175</v>
      </c>
      <c r="B1124" s="835" t="s">
        <v>392</v>
      </c>
      <c r="C1124" s="836"/>
      <c r="D1124" s="836"/>
      <c r="E1124" s="836"/>
      <c r="F1124" s="837"/>
      <c r="G1124" s="424">
        <f t="shared" si="67"/>
        <v>916.66666666666674</v>
      </c>
      <c r="H1124" s="660">
        <v>1100</v>
      </c>
      <c r="I1124" s="740"/>
      <c r="J1124" s="740"/>
      <c r="K1124" s="565">
        <f t="shared" si="68"/>
        <v>0.46666666666666667</v>
      </c>
      <c r="L1124" s="648">
        <v>750</v>
      </c>
    </row>
    <row r="1125" spans="1:12" ht="14.25">
      <c r="A1125" s="212">
        <v>12000020376</v>
      </c>
      <c r="B1125" s="835" t="s">
        <v>975</v>
      </c>
      <c r="C1125" s="836"/>
      <c r="D1125" s="836"/>
      <c r="E1125" s="836"/>
      <c r="F1125" s="837"/>
      <c r="G1125" s="424">
        <f t="shared" si="67"/>
        <v>491.66666666666669</v>
      </c>
      <c r="H1125" s="660">
        <v>590</v>
      </c>
      <c r="I1125" s="740"/>
      <c r="J1125" s="740"/>
      <c r="K1125" s="565">
        <f t="shared" si="68"/>
        <v>0.37209302325581395</v>
      </c>
      <c r="L1125" s="648">
        <v>430</v>
      </c>
    </row>
    <row r="1126" spans="1:12" ht="14.25">
      <c r="A1126" s="430">
        <v>12000002185</v>
      </c>
      <c r="B1126" s="838" t="s">
        <v>393</v>
      </c>
      <c r="C1126" s="839"/>
      <c r="D1126" s="839"/>
      <c r="E1126" s="839"/>
      <c r="F1126" s="840"/>
      <c r="G1126" s="424">
        <f t="shared" si="67"/>
        <v>350</v>
      </c>
      <c r="H1126" s="660">
        <v>420</v>
      </c>
      <c r="I1126" s="740"/>
      <c r="J1126" s="740"/>
      <c r="K1126" s="565">
        <f t="shared" si="68"/>
        <v>0.3125</v>
      </c>
      <c r="L1126" s="648">
        <v>320</v>
      </c>
    </row>
    <row r="1127" spans="1:12" ht="14.25">
      <c r="A1127" s="427">
        <v>12000025317</v>
      </c>
      <c r="B1127" s="838" t="s">
        <v>394</v>
      </c>
      <c r="C1127" s="839"/>
      <c r="D1127" s="839"/>
      <c r="E1127" s="839"/>
      <c r="F1127" s="840"/>
      <c r="G1127" s="424">
        <f t="shared" si="67"/>
        <v>466.66666666666669</v>
      </c>
      <c r="H1127" s="660">
        <v>560</v>
      </c>
      <c r="I1127" s="740"/>
      <c r="J1127" s="740"/>
      <c r="K1127" s="565">
        <f t="shared" si="68"/>
        <v>0.30232558139534882</v>
      </c>
      <c r="L1127" s="648">
        <v>430</v>
      </c>
    </row>
    <row r="1128" spans="1:12" ht="14.25">
      <c r="A1128" s="431">
        <v>21001010663</v>
      </c>
      <c r="B1128" s="832" t="s">
        <v>455</v>
      </c>
      <c r="C1128" s="833"/>
      <c r="D1128" s="833"/>
      <c r="E1128" s="833"/>
      <c r="F1128" s="834"/>
      <c r="G1128" s="423">
        <f t="shared" si="67"/>
        <v>2083.3333333333335</v>
      </c>
      <c r="H1128" s="665">
        <v>2500</v>
      </c>
      <c r="I1128" s="819"/>
      <c r="J1128" s="819"/>
      <c r="K1128" s="565">
        <f t="shared" si="68"/>
        <v>0.3888888888888889</v>
      </c>
      <c r="L1128" s="655">
        <v>1800</v>
      </c>
    </row>
    <row r="1129" spans="1:12" ht="14.25">
      <c r="A1129" s="431">
        <v>21000001503</v>
      </c>
      <c r="B1129" s="43" t="s">
        <v>1104</v>
      </c>
      <c r="C1129" s="44"/>
      <c r="D1129" s="44"/>
      <c r="E1129" s="44"/>
      <c r="F1129" s="45"/>
      <c r="G1129" s="423">
        <f t="shared" si="67"/>
        <v>1833.3333333333335</v>
      </c>
      <c r="H1129" s="665">
        <v>2200</v>
      </c>
      <c r="I1129" s="819"/>
      <c r="J1129" s="819"/>
      <c r="K1129" s="565"/>
      <c r="L1129" s="655"/>
    </row>
    <row r="1130" spans="1:12" ht="14.25">
      <c r="A1130" s="198">
        <v>12000020054</v>
      </c>
      <c r="B1130" s="838" t="s">
        <v>395</v>
      </c>
      <c r="C1130" s="839"/>
      <c r="D1130" s="839"/>
      <c r="E1130" s="839"/>
      <c r="F1130" s="840"/>
      <c r="G1130" s="424">
        <f t="shared" si="67"/>
        <v>1583.3333333333335</v>
      </c>
      <c r="H1130" s="200">
        <v>1900</v>
      </c>
      <c r="I1130" s="741"/>
      <c r="J1130" s="741"/>
      <c r="K1130" s="565"/>
      <c r="L1130" s="648"/>
    </row>
    <row r="1131" spans="1:12" ht="15">
      <c r="A1131" s="198">
        <v>21001011132</v>
      </c>
      <c r="B1131" s="1227" t="s">
        <v>584</v>
      </c>
      <c r="C1131" s="1228"/>
      <c r="D1131" s="1228"/>
      <c r="E1131" s="1228"/>
      <c r="F1131" s="1229"/>
      <c r="G1131" s="423">
        <f t="shared" si="67"/>
        <v>2083.3333333333335</v>
      </c>
      <c r="H1131" s="665">
        <v>2500</v>
      </c>
      <c r="I1131" s="819"/>
      <c r="J1131" s="819"/>
      <c r="K1131" s="565">
        <f t="shared" si="68"/>
        <v>0.3888888888888889</v>
      </c>
      <c r="L1131" s="655">
        <v>1800</v>
      </c>
    </row>
    <row r="1132" spans="1:12" ht="14.25">
      <c r="A1132" s="209">
        <v>12000002728</v>
      </c>
      <c r="B1132" s="832" t="s">
        <v>585</v>
      </c>
      <c r="C1132" s="833"/>
      <c r="D1132" s="833"/>
      <c r="E1132" s="833"/>
      <c r="F1132" s="834"/>
      <c r="G1132" s="423">
        <f t="shared" si="67"/>
        <v>1083.3333333333335</v>
      </c>
      <c r="H1132" s="658">
        <v>1300</v>
      </c>
      <c r="I1132" s="768"/>
      <c r="J1132" s="768"/>
      <c r="K1132" s="565"/>
      <c r="L1132" s="655"/>
    </row>
    <row r="1133" spans="1:12" ht="14.25">
      <c r="A1133" s="209">
        <v>12000002159</v>
      </c>
      <c r="B1133" s="832" t="s">
        <v>586</v>
      </c>
      <c r="C1133" s="833"/>
      <c r="D1133" s="833"/>
      <c r="E1133" s="833"/>
      <c r="F1133" s="834"/>
      <c r="G1133" s="423">
        <f t="shared" si="67"/>
        <v>1250</v>
      </c>
      <c r="H1133" s="658">
        <v>1500</v>
      </c>
      <c r="I1133" s="768"/>
      <c r="J1133" s="768"/>
      <c r="K1133" s="565"/>
      <c r="L1133" s="655"/>
    </row>
    <row r="1134" spans="1:12" ht="14.25">
      <c r="A1134" s="209">
        <v>12000002158</v>
      </c>
      <c r="B1134" s="832" t="s">
        <v>587</v>
      </c>
      <c r="C1134" s="833"/>
      <c r="D1134" s="833"/>
      <c r="E1134" s="833"/>
      <c r="F1134" s="834"/>
      <c r="G1134" s="423">
        <f t="shared" si="67"/>
        <v>1333.3333333333335</v>
      </c>
      <c r="H1134" s="658">
        <v>1600</v>
      </c>
      <c r="I1134" s="768"/>
      <c r="J1134" s="768"/>
      <c r="K1134" s="565"/>
      <c r="L1134" s="655"/>
    </row>
    <row r="1135" spans="1:12" ht="14.25">
      <c r="A1135" s="209">
        <v>12000002157</v>
      </c>
      <c r="B1135" s="832" t="s">
        <v>588</v>
      </c>
      <c r="C1135" s="833"/>
      <c r="D1135" s="833"/>
      <c r="E1135" s="833"/>
      <c r="F1135" s="834"/>
      <c r="G1135" s="423">
        <f t="shared" si="67"/>
        <v>1791.6666666666667</v>
      </c>
      <c r="H1135" s="658">
        <v>2150</v>
      </c>
      <c r="I1135" s="768"/>
      <c r="J1135" s="768"/>
      <c r="K1135" s="565"/>
      <c r="L1135" s="655"/>
    </row>
    <row r="1136" spans="1:12" ht="14.25" customHeight="1">
      <c r="A1136" s="432">
        <v>21000001495</v>
      </c>
      <c r="B1136" s="1230" t="s">
        <v>589</v>
      </c>
      <c r="C1136" s="1231"/>
      <c r="D1136" s="1231"/>
      <c r="E1136" s="1231"/>
      <c r="F1136" s="1232"/>
      <c r="G1136" s="423">
        <f t="shared" si="67"/>
        <v>1166.6666666666667</v>
      </c>
      <c r="H1136" s="665">
        <v>1400</v>
      </c>
      <c r="I1136" s="819"/>
      <c r="J1136" s="819"/>
      <c r="K1136" s="565">
        <f t="shared" si="68"/>
        <v>0.44329896907216493</v>
      </c>
      <c r="L1136" s="655">
        <v>970</v>
      </c>
    </row>
    <row r="1137" spans="1:12" ht="14.25">
      <c r="A1137" s="829">
        <v>12000002339</v>
      </c>
      <c r="B1137" s="1224" t="s">
        <v>590</v>
      </c>
      <c r="C1137" s="1225"/>
      <c r="D1137" s="1225"/>
      <c r="E1137" s="1225"/>
      <c r="F1137" s="1226"/>
      <c r="G1137" s="594">
        <f t="shared" si="67"/>
        <v>666.66666666666674</v>
      </c>
      <c r="H1137" s="547">
        <v>800</v>
      </c>
      <c r="I1137" s="764"/>
      <c r="J1137" s="764"/>
      <c r="K1137" s="565">
        <f t="shared" si="68"/>
        <v>0.14285714285714285</v>
      </c>
      <c r="L1137" s="656">
        <v>700</v>
      </c>
    </row>
    <row r="1138" spans="1:12" ht="14.25">
      <c r="A1138" s="198">
        <v>12000002337</v>
      </c>
      <c r="B1138" s="838" t="s">
        <v>396</v>
      </c>
      <c r="C1138" s="839"/>
      <c r="D1138" s="839"/>
      <c r="E1138" s="839"/>
      <c r="F1138" s="840"/>
      <c r="G1138" s="424">
        <f t="shared" si="67"/>
        <v>358.33333333333337</v>
      </c>
      <c r="H1138" s="200">
        <v>430</v>
      </c>
      <c r="I1138" s="741"/>
      <c r="J1138" s="741"/>
      <c r="K1138" s="565"/>
      <c r="L1138" s="648"/>
    </row>
    <row r="1139" spans="1:12" ht="14.25">
      <c r="A1139" s="198">
        <v>12000002335</v>
      </c>
      <c r="B1139" s="1218" t="s">
        <v>397</v>
      </c>
      <c r="C1139" s="1219"/>
      <c r="D1139" s="1219"/>
      <c r="E1139" s="1219"/>
      <c r="F1139" s="1220"/>
      <c r="G1139" s="424">
        <f t="shared" si="67"/>
        <v>500</v>
      </c>
      <c r="H1139" s="660">
        <v>600</v>
      </c>
      <c r="I1139" s="740"/>
      <c r="J1139" s="740"/>
      <c r="K1139" s="565">
        <f t="shared" si="68"/>
        <v>0.25</v>
      </c>
      <c r="L1139" s="648">
        <v>480</v>
      </c>
    </row>
    <row r="1140" spans="1:12" ht="14.25">
      <c r="A1140" s="198">
        <v>12000002729</v>
      </c>
      <c r="B1140" s="838" t="s">
        <v>398</v>
      </c>
      <c r="C1140" s="839"/>
      <c r="D1140" s="839"/>
      <c r="E1140" s="839"/>
      <c r="F1140" s="840"/>
      <c r="G1140" s="424">
        <f t="shared" si="67"/>
        <v>358.33333333333337</v>
      </c>
      <c r="H1140" s="200">
        <v>430</v>
      </c>
      <c r="I1140" s="741"/>
      <c r="J1140" s="741"/>
      <c r="K1140" s="565"/>
      <c r="L1140" s="648"/>
    </row>
    <row r="1141" spans="1:12" ht="14.25">
      <c r="A1141" s="213">
        <v>12000026044</v>
      </c>
      <c r="B1141" s="835" t="s">
        <v>610</v>
      </c>
      <c r="C1141" s="836"/>
      <c r="D1141" s="836"/>
      <c r="E1141" s="836"/>
      <c r="F1141" s="837"/>
      <c r="G1141" s="424">
        <f t="shared" si="67"/>
        <v>1750</v>
      </c>
      <c r="H1141" s="660">
        <v>2100</v>
      </c>
      <c r="I1141" s="740"/>
      <c r="J1141" s="740"/>
      <c r="K1141" s="565">
        <f t="shared" si="68"/>
        <v>0.3125</v>
      </c>
      <c r="L1141" s="648">
        <v>1600</v>
      </c>
    </row>
    <row r="1142" spans="1:12" ht="14.25">
      <c r="A1142" s="212">
        <v>21001009183</v>
      </c>
      <c r="B1142" s="10" t="s">
        <v>399</v>
      </c>
      <c r="C1142" s="466"/>
      <c r="D1142" s="11"/>
      <c r="E1142" s="11"/>
      <c r="F1142" s="12"/>
      <c r="G1142" s="424">
        <f t="shared" si="67"/>
        <v>1500</v>
      </c>
      <c r="H1142" s="660">
        <v>1800</v>
      </c>
      <c r="I1142" s="740"/>
      <c r="J1142" s="740"/>
      <c r="K1142" s="565">
        <f t="shared" si="68"/>
        <v>0.38461538461538464</v>
      </c>
      <c r="L1142" s="648">
        <v>1300</v>
      </c>
    </row>
    <row r="1143" spans="1:12" ht="14.25">
      <c r="A1143" s="198">
        <v>21001006257</v>
      </c>
      <c r="B1143" s="838" t="s">
        <v>333</v>
      </c>
      <c r="C1143" s="839"/>
      <c r="D1143" s="839"/>
      <c r="E1143" s="839"/>
      <c r="F1143" s="840"/>
      <c r="G1143" s="424">
        <f t="shared" si="67"/>
        <v>500</v>
      </c>
      <c r="H1143" s="660">
        <v>600</v>
      </c>
      <c r="I1143" s="740"/>
      <c r="J1143" s="740"/>
      <c r="K1143" s="565">
        <f t="shared" si="68"/>
        <v>0.5</v>
      </c>
      <c r="L1143" s="648">
        <v>400</v>
      </c>
    </row>
    <row r="1144" spans="1:12" ht="14.25">
      <c r="A1144" s="667">
        <v>21001010331</v>
      </c>
      <c r="B1144" s="838" t="s">
        <v>332</v>
      </c>
      <c r="C1144" s="839"/>
      <c r="D1144" s="839"/>
      <c r="E1144" s="839"/>
      <c r="F1144" s="840"/>
      <c r="G1144" s="424">
        <f t="shared" si="67"/>
        <v>1333.3333333333335</v>
      </c>
      <c r="H1144" s="660">
        <v>1600</v>
      </c>
      <c r="I1144" s="740"/>
      <c r="J1144" s="740"/>
      <c r="K1144" s="565">
        <f t="shared" si="68"/>
        <v>0.45454545454545453</v>
      </c>
      <c r="L1144" s="648">
        <v>1100</v>
      </c>
    </row>
    <row r="1145" spans="1:12" ht="14.25">
      <c r="A1145" s="433">
        <v>71000001564</v>
      </c>
      <c r="B1145" s="1293" t="s">
        <v>334</v>
      </c>
      <c r="C1145" s="1294"/>
      <c r="D1145" s="1294"/>
      <c r="E1145" s="1294"/>
      <c r="F1145" s="1295"/>
      <c r="G1145" s="424">
        <f t="shared" si="67"/>
        <v>500</v>
      </c>
      <c r="H1145" s="660">
        <v>600</v>
      </c>
      <c r="I1145" s="740"/>
      <c r="J1145" s="740"/>
      <c r="K1145" s="565">
        <f t="shared" si="68"/>
        <v>0.5</v>
      </c>
      <c r="L1145" s="648">
        <v>400</v>
      </c>
    </row>
    <row r="1146" spans="1:12" ht="14.25">
      <c r="A1146" s="434">
        <v>71000075903</v>
      </c>
      <c r="B1146" s="1293" t="s">
        <v>400</v>
      </c>
      <c r="C1146" s="1294"/>
      <c r="D1146" s="1294"/>
      <c r="E1146" s="1294"/>
      <c r="F1146" s="1295"/>
      <c r="G1146" s="424">
        <f t="shared" si="67"/>
        <v>583.33333333333337</v>
      </c>
      <c r="H1146" s="660">
        <v>700</v>
      </c>
      <c r="I1146" s="740"/>
      <c r="J1146" s="740"/>
      <c r="K1146" s="565">
        <f t="shared" si="68"/>
        <v>0.55555555555555558</v>
      </c>
      <c r="L1146" s="648">
        <v>450</v>
      </c>
    </row>
    <row r="1147" spans="1:12" ht="14.25">
      <c r="A1147" s="435">
        <v>71000001960</v>
      </c>
      <c r="B1147" s="1296" t="s">
        <v>401</v>
      </c>
      <c r="C1147" s="1297"/>
      <c r="D1147" s="1297"/>
      <c r="E1147" s="1297"/>
      <c r="F1147" s="1298"/>
      <c r="G1147" s="218">
        <f t="shared" si="67"/>
        <v>1333.3333333333335</v>
      </c>
      <c r="H1147" s="666">
        <v>1600</v>
      </c>
      <c r="I1147" s="740"/>
      <c r="J1147" s="740"/>
      <c r="K1147" s="565">
        <f t="shared" si="68"/>
        <v>0.45454545454545453</v>
      </c>
      <c r="L1147" s="657">
        <v>1100</v>
      </c>
    </row>
    <row r="1148" spans="1:12" ht="14.25">
      <c r="A1148" s="436"/>
      <c r="B1148" s="859" t="s">
        <v>402</v>
      </c>
      <c r="C1148" s="858"/>
      <c r="D1148" s="858"/>
      <c r="E1148" s="858"/>
      <c r="F1148" s="860"/>
      <c r="G1148" s="552"/>
      <c r="H1148" s="588"/>
      <c r="I1148" s="486"/>
      <c r="J1148" s="486"/>
      <c r="K1148" s="486"/>
      <c r="L1148" s="486"/>
    </row>
    <row r="1149" spans="1:12" ht="14.25" customHeight="1">
      <c r="A1149" s="428">
        <v>12000025044</v>
      </c>
      <c r="B1149" s="1299" t="s">
        <v>326</v>
      </c>
      <c r="C1149" s="1300"/>
      <c r="D1149" s="1300"/>
      <c r="E1149" s="1300"/>
      <c r="F1149" s="1301"/>
      <c r="G1149" s="424">
        <f t="shared" si="67"/>
        <v>916.66666666666674</v>
      </c>
      <c r="H1149" s="200">
        <v>1100</v>
      </c>
      <c r="I1149" s="741"/>
      <c r="J1149" s="741"/>
      <c r="K1149" s="565"/>
      <c r="L1149" s="648"/>
    </row>
    <row r="1150" spans="1:12" ht="14.25" customHeight="1">
      <c r="A1150" s="428">
        <v>12000025029</v>
      </c>
      <c r="B1150" s="1218" t="s">
        <v>327</v>
      </c>
      <c r="C1150" s="1219"/>
      <c r="D1150" s="1219"/>
      <c r="E1150" s="1219"/>
      <c r="F1150" s="1220"/>
      <c r="G1150" s="424">
        <f t="shared" si="67"/>
        <v>1166.6666666666667</v>
      </c>
      <c r="H1150" s="660">
        <v>1400</v>
      </c>
      <c r="I1150" s="740"/>
      <c r="J1150" s="740"/>
      <c r="K1150" s="565">
        <f t="shared" si="68"/>
        <v>7.6923076923076927E-2</v>
      </c>
      <c r="L1150" s="648">
        <v>1300</v>
      </c>
    </row>
    <row r="1151" spans="1:12" ht="14.25" customHeight="1">
      <c r="A1151" s="428">
        <v>12000025027</v>
      </c>
      <c r="B1151" s="1218" t="s">
        <v>328</v>
      </c>
      <c r="C1151" s="1219"/>
      <c r="D1151" s="1219"/>
      <c r="E1151" s="1219"/>
      <c r="F1151" s="1220"/>
      <c r="G1151" s="424">
        <f t="shared" si="67"/>
        <v>916.66666666666674</v>
      </c>
      <c r="H1151" s="200">
        <v>1100</v>
      </c>
      <c r="I1151" s="741"/>
      <c r="J1151" s="741"/>
      <c r="K1151" s="565"/>
      <c r="L1151" s="648"/>
    </row>
    <row r="1152" spans="1:12" ht="14.25" customHeight="1">
      <c r="A1152" s="428">
        <v>12000025028</v>
      </c>
      <c r="B1152" s="1218" t="s">
        <v>329</v>
      </c>
      <c r="C1152" s="1219"/>
      <c r="D1152" s="1219"/>
      <c r="E1152" s="1219"/>
      <c r="F1152" s="1220"/>
      <c r="G1152" s="424">
        <f t="shared" si="67"/>
        <v>625</v>
      </c>
      <c r="H1152" s="200">
        <v>750</v>
      </c>
      <c r="I1152" s="741"/>
      <c r="J1152" s="741"/>
      <c r="K1152" s="565"/>
      <c r="L1152" s="648"/>
    </row>
    <row r="1153" spans="1:12" ht="14.25">
      <c r="A1153" s="428">
        <v>12000025026</v>
      </c>
      <c r="B1153" s="1218" t="s">
        <v>330</v>
      </c>
      <c r="C1153" s="1219"/>
      <c r="D1153" s="1219"/>
      <c r="E1153" s="1219"/>
      <c r="F1153" s="1220"/>
      <c r="G1153" s="424">
        <f t="shared" si="67"/>
        <v>625</v>
      </c>
      <c r="H1153" s="200">
        <v>750</v>
      </c>
      <c r="I1153" s="741"/>
      <c r="J1153" s="741"/>
      <c r="K1153" s="565"/>
      <c r="L1153" s="648"/>
    </row>
    <row r="1154" spans="1:12" ht="14.25">
      <c r="A1154" s="428">
        <v>12000025043</v>
      </c>
      <c r="B1154" s="838" t="s">
        <v>331</v>
      </c>
      <c r="C1154" s="839"/>
      <c r="D1154" s="839"/>
      <c r="E1154" s="839"/>
      <c r="F1154" s="840"/>
      <c r="G1154" s="424">
        <f t="shared" si="67"/>
        <v>916.66666666666674</v>
      </c>
      <c r="H1154" s="200">
        <v>1100</v>
      </c>
      <c r="I1154" s="741"/>
      <c r="J1154" s="741"/>
      <c r="K1154" s="565"/>
      <c r="L1154" s="648"/>
    </row>
    <row r="1155" spans="1:12" ht="14.25">
      <c r="A1155" s="198">
        <v>21000007913</v>
      </c>
      <c r="B1155" s="838" t="s">
        <v>335</v>
      </c>
      <c r="C1155" s="839"/>
      <c r="D1155" s="839"/>
      <c r="E1155" s="839"/>
      <c r="F1155" s="840"/>
      <c r="G1155" s="424">
        <f t="shared" si="67"/>
        <v>666.66666666666674</v>
      </c>
      <c r="H1155" s="660">
        <v>800</v>
      </c>
      <c r="I1155" s="740"/>
      <c r="J1155" s="740"/>
      <c r="K1155" s="565">
        <f t="shared" si="68"/>
        <v>0.45454545454545453</v>
      </c>
      <c r="L1155" s="648">
        <v>550</v>
      </c>
    </row>
    <row r="1156" spans="1:12" ht="14.25">
      <c r="A1156" s="412">
        <v>21000002899</v>
      </c>
      <c r="B1156" s="838" t="s">
        <v>336</v>
      </c>
      <c r="C1156" s="839"/>
      <c r="D1156" s="839"/>
      <c r="E1156" s="839"/>
      <c r="F1156" s="840"/>
      <c r="G1156" s="424">
        <f t="shared" si="67"/>
        <v>1833.3333333333335</v>
      </c>
      <c r="H1156" s="660">
        <v>2200</v>
      </c>
      <c r="I1156" s="740"/>
      <c r="J1156" s="740"/>
      <c r="K1156" s="565">
        <f t="shared" si="68"/>
        <v>0.375</v>
      </c>
      <c r="L1156" s="648">
        <v>1600</v>
      </c>
    </row>
    <row r="1157" spans="1:12" ht="14.25">
      <c r="A1157" s="412">
        <v>21000002892</v>
      </c>
      <c r="B1157" s="838" t="s">
        <v>337</v>
      </c>
      <c r="C1157" s="839"/>
      <c r="D1157" s="839"/>
      <c r="E1157" s="839"/>
      <c r="F1157" s="840"/>
      <c r="G1157" s="424">
        <f t="shared" si="67"/>
        <v>2166.666666666667</v>
      </c>
      <c r="H1157" s="660">
        <v>2600</v>
      </c>
      <c r="I1157" s="740"/>
      <c r="J1157" s="740"/>
      <c r="K1157" s="565">
        <f t="shared" si="68"/>
        <v>0.36842105263157893</v>
      </c>
      <c r="L1157" s="648">
        <v>1900</v>
      </c>
    </row>
    <row r="1158" spans="1:12" ht="14.25">
      <c r="A1158" s="412">
        <v>21000002893</v>
      </c>
      <c r="B1158" s="838" t="s">
        <v>338</v>
      </c>
      <c r="C1158" s="839"/>
      <c r="D1158" s="839"/>
      <c r="E1158" s="839"/>
      <c r="F1158" s="840"/>
      <c r="G1158" s="424">
        <f t="shared" si="67"/>
        <v>2500</v>
      </c>
      <c r="H1158" s="660">
        <v>3000</v>
      </c>
      <c r="I1158" s="740"/>
      <c r="J1158" s="740"/>
      <c r="K1158" s="565">
        <f t="shared" si="68"/>
        <v>0.36363636363636365</v>
      </c>
      <c r="L1158" s="648">
        <v>2200</v>
      </c>
    </row>
    <row r="1159" spans="1:12" ht="14.25">
      <c r="A1159" s="412">
        <v>21000002894</v>
      </c>
      <c r="B1159" s="838" t="s">
        <v>339</v>
      </c>
      <c r="C1159" s="839"/>
      <c r="D1159" s="839"/>
      <c r="E1159" s="839"/>
      <c r="F1159" s="840"/>
      <c r="G1159" s="424">
        <f t="shared" si="67"/>
        <v>3083.3333333333335</v>
      </c>
      <c r="H1159" s="660">
        <v>3700</v>
      </c>
      <c r="I1159" s="740"/>
      <c r="J1159" s="740"/>
      <c r="K1159" s="565">
        <f t="shared" si="68"/>
        <v>0.37037037037037035</v>
      </c>
      <c r="L1159" s="648">
        <v>2700</v>
      </c>
    </row>
    <row r="1160" spans="1:12" ht="14.25">
      <c r="A1160" s="412">
        <v>21000002895</v>
      </c>
      <c r="B1160" s="838" t="s">
        <v>340</v>
      </c>
      <c r="C1160" s="839"/>
      <c r="D1160" s="839"/>
      <c r="E1160" s="839"/>
      <c r="F1160" s="840"/>
      <c r="G1160" s="424">
        <f t="shared" si="67"/>
        <v>3083.3333333333335</v>
      </c>
      <c r="H1160" s="660">
        <v>3700</v>
      </c>
      <c r="I1160" s="740"/>
      <c r="J1160" s="740"/>
      <c r="K1160" s="565">
        <f t="shared" si="68"/>
        <v>0.37037037037037035</v>
      </c>
      <c r="L1160" s="648">
        <v>2700</v>
      </c>
    </row>
    <row r="1161" spans="1:12" ht="14.25">
      <c r="A1161" s="412">
        <v>21001007323</v>
      </c>
      <c r="B1161" s="7" t="s">
        <v>673</v>
      </c>
      <c r="C1161" s="8"/>
      <c r="D1161" s="8"/>
      <c r="E1161" s="8"/>
      <c r="F1161" s="9"/>
      <c r="G1161" s="424">
        <f t="shared" si="67"/>
        <v>4416.666666666667</v>
      </c>
      <c r="H1161" s="660">
        <v>5300</v>
      </c>
      <c r="I1161" s="740"/>
      <c r="J1161" s="740"/>
      <c r="K1161" s="565">
        <f t="shared" si="68"/>
        <v>0.39473684210526316</v>
      </c>
      <c r="L1161" s="648">
        <v>3800</v>
      </c>
    </row>
    <row r="1162" spans="1:12" ht="14.25">
      <c r="A1162" s="412">
        <v>21000002896</v>
      </c>
      <c r="B1162" s="838" t="s">
        <v>341</v>
      </c>
      <c r="C1162" s="839"/>
      <c r="D1162" s="839"/>
      <c r="E1162" s="839"/>
      <c r="F1162" s="840"/>
      <c r="G1162" s="424">
        <f t="shared" si="67"/>
        <v>4750</v>
      </c>
      <c r="H1162" s="660">
        <v>5700</v>
      </c>
      <c r="I1162" s="740"/>
      <c r="J1162" s="740"/>
      <c r="K1162" s="565">
        <f t="shared" si="68"/>
        <v>0.32558139534883723</v>
      </c>
      <c r="L1162" s="648">
        <v>4300</v>
      </c>
    </row>
    <row r="1163" spans="1:12" ht="14.25">
      <c r="A1163" s="412">
        <v>21000002898</v>
      </c>
      <c r="B1163" s="838" t="s">
        <v>342</v>
      </c>
      <c r="C1163" s="839"/>
      <c r="D1163" s="839"/>
      <c r="E1163" s="839"/>
      <c r="F1163" s="840"/>
      <c r="G1163" s="424">
        <f t="shared" si="67"/>
        <v>6500</v>
      </c>
      <c r="H1163" s="660">
        <v>7800</v>
      </c>
      <c r="I1163" s="740"/>
      <c r="J1163" s="740"/>
      <c r="K1163" s="565">
        <f t="shared" si="68"/>
        <v>0.32203389830508472</v>
      </c>
      <c r="L1163" s="648">
        <v>5900</v>
      </c>
    </row>
    <row r="1164" spans="1:12" ht="14.25">
      <c r="A1164" s="412">
        <v>21000002903</v>
      </c>
      <c r="B1164" s="838" t="s">
        <v>343</v>
      </c>
      <c r="C1164" s="839"/>
      <c r="D1164" s="839"/>
      <c r="E1164" s="839"/>
      <c r="F1164" s="840"/>
      <c r="G1164" s="424">
        <f t="shared" si="67"/>
        <v>7000</v>
      </c>
      <c r="H1164" s="660">
        <v>8400</v>
      </c>
      <c r="I1164" s="740"/>
      <c r="J1164" s="740"/>
      <c r="K1164" s="565">
        <f t="shared" si="68"/>
        <v>0.3125</v>
      </c>
      <c r="L1164" s="648">
        <v>6400</v>
      </c>
    </row>
    <row r="1165" spans="1:12" ht="14.25">
      <c r="A1165" s="412">
        <v>21000002901</v>
      </c>
      <c r="B1165" s="838" t="s">
        <v>344</v>
      </c>
      <c r="C1165" s="839"/>
      <c r="D1165" s="839"/>
      <c r="E1165" s="839"/>
      <c r="F1165" s="840"/>
      <c r="G1165" s="424">
        <f t="shared" si="67"/>
        <v>6166.666666666667</v>
      </c>
      <c r="H1165" s="660">
        <v>7400</v>
      </c>
      <c r="I1165" s="740"/>
      <c r="J1165" s="740"/>
      <c r="K1165" s="565">
        <f t="shared" si="68"/>
        <v>0.37037037037037035</v>
      </c>
      <c r="L1165" s="648">
        <v>5400</v>
      </c>
    </row>
    <row r="1166" spans="1:12" ht="14.25">
      <c r="A1166" s="412">
        <v>21000002902</v>
      </c>
      <c r="B1166" s="838" t="s">
        <v>345</v>
      </c>
      <c r="C1166" s="839"/>
      <c r="D1166" s="839"/>
      <c r="E1166" s="839"/>
      <c r="F1166" s="840"/>
      <c r="G1166" s="424">
        <f t="shared" si="67"/>
        <v>8166.666666666667</v>
      </c>
      <c r="H1166" s="660">
        <v>9800</v>
      </c>
      <c r="I1166" s="740"/>
      <c r="J1166" s="740"/>
      <c r="K1166" s="565">
        <f t="shared" si="68"/>
        <v>0.30666666666666664</v>
      </c>
      <c r="L1166" s="648">
        <v>7500</v>
      </c>
    </row>
    <row r="1167" spans="1:12" ht="14.25">
      <c r="A1167" s="412">
        <v>21000002905</v>
      </c>
      <c r="B1167" s="838" t="s">
        <v>346</v>
      </c>
      <c r="C1167" s="839"/>
      <c r="D1167" s="839"/>
      <c r="E1167" s="839"/>
      <c r="F1167" s="840"/>
      <c r="G1167" s="424">
        <f t="shared" si="67"/>
        <v>4833.3333333333339</v>
      </c>
      <c r="H1167" s="660">
        <v>5800</v>
      </c>
      <c r="I1167" s="740"/>
      <c r="J1167" s="740"/>
      <c r="K1167" s="565">
        <f t="shared" si="68"/>
        <v>0.34883720930232559</v>
      </c>
      <c r="L1167" s="648">
        <v>4300</v>
      </c>
    </row>
    <row r="1168" spans="1:12" ht="14.25">
      <c r="A1168" s="412">
        <v>21000002907</v>
      </c>
      <c r="B1168" s="838" t="s">
        <v>347</v>
      </c>
      <c r="C1168" s="839"/>
      <c r="D1168" s="839"/>
      <c r="E1168" s="839"/>
      <c r="F1168" s="840"/>
      <c r="G1168" s="424">
        <f t="shared" si="67"/>
        <v>6958.3333333333339</v>
      </c>
      <c r="H1168" s="660">
        <v>8350</v>
      </c>
      <c r="I1168" s="740"/>
      <c r="J1168" s="740"/>
      <c r="K1168" s="565">
        <f t="shared" si="68"/>
        <v>0.3046875</v>
      </c>
      <c r="L1168" s="648">
        <v>6400</v>
      </c>
    </row>
    <row r="1169" spans="1:12" ht="14.25">
      <c r="A1169" s="412">
        <v>21000002956</v>
      </c>
      <c r="B1169" s="838" t="s">
        <v>348</v>
      </c>
      <c r="C1169" s="839"/>
      <c r="D1169" s="839"/>
      <c r="E1169" s="839"/>
      <c r="F1169" s="840"/>
      <c r="G1169" s="424">
        <f t="shared" si="67"/>
        <v>8166.666666666667</v>
      </c>
      <c r="H1169" s="660">
        <v>9800</v>
      </c>
      <c r="I1169" s="740"/>
      <c r="J1169" s="740"/>
      <c r="K1169" s="565">
        <f t="shared" si="68"/>
        <v>0.30666666666666664</v>
      </c>
      <c r="L1169" s="648">
        <v>7500</v>
      </c>
    </row>
    <row r="1170" spans="1:12" ht="14.25">
      <c r="A1170" s="201">
        <v>21000002904</v>
      </c>
      <c r="B1170" s="841" t="s">
        <v>349</v>
      </c>
      <c r="C1170" s="842"/>
      <c r="D1170" s="842"/>
      <c r="E1170" s="842"/>
      <c r="F1170" s="842"/>
      <c r="G1170" s="218">
        <f t="shared" si="67"/>
        <v>8166.666666666667</v>
      </c>
      <c r="H1170" s="661">
        <v>9800</v>
      </c>
      <c r="I1170" s="740"/>
      <c r="J1170" s="740"/>
      <c r="K1170" s="565">
        <f t="shared" si="68"/>
        <v>0.30666666666666664</v>
      </c>
      <c r="L1170" s="649">
        <v>7500</v>
      </c>
    </row>
  </sheetData>
  <mergeCells count="1031">
    <mergeCell ref="B1169:F1169"/>
    <mergeCell ref="B1159:F1159"/>
    <mergeCell ref="B1162:F1162"/>
    <mergeCell ref="B1163:F1163"/>
    <mergeCell ref="B1164:F1164"/>
    <mergeCell ref="B1165:F1165"/>
    <mergeCell ref="B1156:F1156"/>
    <mergeCell ref="B1157:F1157"/>
    <mergeCell ref="B1158:F1158"/>
    <mergeCell ref="B1166:F1166"/>
    <mergeCell ref="B1167:F1167"/>
    <mergeCell ref="B1168:F1168"/>
    <mergeCell ref="B1150:F1150"/>
    <mergeCell ref="B1151:F1151"/>
    <mergeCell ref="B1152:F1152"/>
    <mergeCell ref="B1153:F1153"/>
    <mergeCell ref="B1154:F1154"/>
    <mergeCell ref="B1155:F1155"/>
    <mergeCell ref="B1144:F1144"/>
    <mergeCell ref="B1145:F1145"/>
    <mergeCell ref="B1146:F1146"/>
    <mergeCell ref="B1147:F1147"/>
    <mergeCell ref="B1148:F1148"/>
    <mergeCell ref="B1149:F1149"/>
    <mergeCell ref="G1012:H1012"/>
    <mergeCell ref="G1106:H1106"/>
    <mergeCell ref="B1094:F1094"/>
    <mergeCell ref="B1097:F1097"/>
    <mergeCell ref="B1140:F1140"/>
    <mergeCell ref="B1143:F1143"/>
    <mergeCell ref="B953:F953"/>
    <mergeCell ref="B954:F954"/>
    <mergeCell ref="B955:F955"/>
    <mergeCell ref="B956:F956"/>
    <mergeCell ref="B957:F957"/>
    <mergeCell ref="B958:F958"/>
    <mergeCell ref="B921:F921"/>
    <mergeCell ref="B932:F932"/>
    <mergeCell ref="G932:H932"/>
    <mergeCell ref="B933:F933"/>
    <mergeCell ref="B923:F923"/>
    <mergeCell ref="B934:F934"/>
    <mergeCell ref="B915:F915"/>
    <mergeCell ref="B916:F916"/>
    <mergeCell ref="B917:F917"/>
    <mergeCell ref="B918:F918"/>
    <mergeCell ref="B919:F919"/>
    <mergeCell ref="B920:F920"/>
    <mergeCell ref="B909:F909"/>
    <mergeCell ref="B910:F910"/>
    <mergeCell ref="B911:F911"/>
    <mergeCell ref="B912:F912"/>
    <mergeCell ref="B913:F913"/>
    <mergeCell ref="B914:F914"/>
    <mergeCell ref="B898:F898"/>
    <mergeCell ref="B899:F899"/>
    <mergeCell ref="B900:F900"/>
    <mergeCell ref="B905:F905"/>
    <mergeCell ref="B906:F906"/>
    <mergeCell ref="B907:F907"/>
    <mergeCell ref="B902:F902"/>
    <mergeCell ref="G765:H765"/>
    <mergeCell ref="B835:F835"/>
    <mergeCell ref="B836:F836"/>
    <mergeCell ref="G868:H868"/>
    <mergeCell ref="B848:F848"/>
    <mergeCell ref="B838:F838"/>
    <mergeCell ref="B860:F860"/>
    <mergeCell ref="B857:F857"/>
    <mergeCell ref="G659:H659"/>
    <mergeCell ref="G692:H692"/>
    <mergeCell ref="B719:F719"/>
    <mergeCell ref="B720:F720"/>
    <mergeCell ref="B733:F733"/>
    <mergeCell ref="B676:F676"/>
    <mergeCell ref="B697:F697"/>
    <mergeCell ref="B685:F685"/>
    <mergeCell ref="B713:F713"/>
    <mergeCell ref="G496:H496"/>
    <mergeCell ref="G542:H542"/>
    <mergeCell ref="G580:H580"/>
    <mergeCell ref="G497:H497"/>
    <mergeCell ref="G543:H543"/>
    <mergeCell ref="G581:H581"/>
    <mergeCell ref="B412:F412"/>
    <mergeCell ref="G446:H446"/>
    <mergeCell ref="B492:F492"/>
    <mergeCell ref="B388:F388"/>
    <mergeCell ref="B387:F387"/>
    <mergeCell ref="B415:F415"/>
    <mergeCell ref="B479:F479"/>
    <mergeCell ref="G306:H306"/>
    <mergeCell ref="B336:F336"/>
    <mergeCell ref="B332:F332"/>
    <mergeCell ref="B333:F333"/>
    <mergeCell ref="B328:F328"/>
    <mergeCell ref="G379:H379"/>
    <mergeCell ref="B107:F107"/>
    <mergeCell ref="G140:H140"/>
    <mergeCell ref="G206:H206"/>
    <mergeCell ref="B185:F185"/>
    <mergeCell ref="B159:F159"/>
    <mergeCell ref="B155:F155"/>
    <mergeCell ref="B141:F141"/>
    <mergeCell ref="B70:F70"/>
    <mergeCell ref="G80:H80"/>
    <mergeCell ref="G81:H81"/>
    <mergeCell ref="B105:F105"/>
    <mergeCell ref="B51:F51"/>
    <mergeCell ref="B54:F54"/>
    <mergeCell ref="B58:F58"/>
    <mergeCell ref="B60:F60"/>
    <mergeCell ref="A1:G1"/>
    <mergeCell ref="A3:G3"/>
    <mergeCell ref="A4:G4"/>
    <mergeCell ref="A2:H2"/>
    <mergeCell ref="B35:F35"/>
    <mergeCell ref="B24:F24"/>
    <mergeCell ref="B6:F6"/>
    <mergeCell ref="B7:F7"/>
    <mergeCell ref="B12:F12"/>
    <mergeCell ref="B135:F135"/>
    <mergeCell ref="B136:F136"/>
    <mergeCell ref="B137:F137"/>
    <mergeCell ref="B151:F151"/>
    <mergeCell ref="B221:F221"/>
    <mergeCell ref="B143:F143"/>
    <mergeCell ref="B178:F178"/>
    <mergeCell ref="B156:F156"/>
    <mergeCell ref="B157:F157"/>
    <mergeCell ref="B106:F106"/>
    <mergeCell ref="B682:F682"/>
    <mergeCell ref="B140:F140"/>
    <mergeCell ref="B145:F145"/>
    <mergeCell ref="B142:F142"/>
    <mergeCell ref="B569:F569"/>
    <mergeCell ref="B673:F673"/>
    <mergeCell ref="B445:F445"/>
    <mergeCell ref="B648:F648"/>
    <mergeCell ref="B149:F149"/>
    <mergeCell ref="B696:F696"/>
    <mergeCell ref="B702:F702"/>
    <mergeCell ref="B698:F698"/>
    <mergeCell ref="B774:F774"/>
    <mergeCell ref="B782:F782"/>
    <mergeCell ref="B754:F754"/>
    <mergeCell ref="B778:F778"/>
    <mergeCell ref="B735:F735"/>
    <mergeCell ref="B879:F879"/>
    <mergeCell ref="B853:F853"/>
    <mergeCell ref="B872:F872"/>
    <mergeCell ref="B856:F856"/>
    <mergeCell ref="B650:F650"/>
    <mergeCell ref="B645:F645"/>
    <mergeCell ref="B665:F665"/>
    <mergeCell ref="B661:F661"/>
    <mergeCell ref="B862:F862"/>
    <mergeCell ref="B864:F864"/>
    <mergeCell ref="B859:F859"/>
    <mergeCell ref="B863:F863"/>
    <mergeCell ref="B768:F768"/>
    <mergeCell ref="B734:F734"/>
    <mergeCell ref="B840:F840"/>
    <mergeCell ref="B844:F844"/>
    <mergeCell ref="B219:F219"/>
    <mergeCell ref="B671:F671"/>
    <mergeCell ref="B643:F643"/>
    <mergeCell ref="B660:F660"/>
    <mergeCell ref="B668:F668"/>
    <mergeCell ref="B818:F818"/>
    <mergeCell ref="B653:F653"/>
    <mergeCell ref="B644:F644"/>
    <mergeCell ref="B382:F382"/>
    <mergeCell ref="B375:F375"/>
    <mergeCell ref="B330:F330"/>
    <mergeCell ref="B339:F339"/>
    <mergeCell ref="B337:F337"/>
    <mergeCell ref="B888:F888"/>
    <mergeCell ref="B810:F810"/>
    <mergeCell ref="B770:F770"/>
    <mergeCell ref="B798:F798"/>
    <mergeCell ref="B737:F737"/>
    <mergeCell ref="B378:F378"/>
    <mergeCell ref="B355:F355"/>
    <mergeCell ref="B345:F345"/>
    <mergeCell ref="B356:F356"/>
    <mergeCell ref="B342:F342"/>
    <mergeCell ref="B349:F349"/>
    <mergeCell ref="B366:F366"/>
    <mergeCell ref="B220:F220"/>
    <mergeCell ref="B290:F290"/>
    <mergeCell ref="B331:F331"/>
    <mergeCell ref="B338:F338"/>
    <mergeCell ref="B335:F335"/>
    <mergeCell ref="B361:F361"/>
    <mergeCell ref="B334:F334"/>
    <mergeCell ref="B324:F324"/>
    <mergeCell ref="B329:F329"/>
    <mergeCell ref="B327:F327"/>
    <mergeCell ref="B133:F133"/>
    <mergeCell ref="B134:F134"/>
    <mergeCell ref="B138:F138"/>
    <mergeCell ref="B139:F139"/>
    <mergeCell ref="B173:F173"/>
    <mergeCell ref="B326:F326"/>
    <mergeCell ref="B236:F236"/>
    <mergeCell ref="B249:F249"/>
    <mergeCell ref="B153:F153"/>
    <mergeCell ref="B154:F154"/>
    <mergeCell ref="B341:F341"/>
    <mergeCell ref="B363:F363"/>
    <mergeCell ref="B359:F359"/>
    <mergeCell ref="B353:F353"/>
    <mergeCell ref="B362:F362"/>
    <mergeCell ref="B370:F370"/>
    <mergeCell ref="B354:F354"/>
    <mergeCell ref="B347:F347"/>
    <mergeCell ref="B368:F368"/>
    <mergeCell ref="B343:F343"/>
    <mergeCell ref="B131:F131"/>
    <mergeCell ref="B132:F132"/>
    <mergeCell ref="B144:F144"/>
    <mergeCell ref="B158:F158"/>
    <mergeCell ref="B397:F397"/>
    <mergeCell ref="B396:F396"/>
    <mergeCell ref="B254:F254"/>
    <mergeCell ref="B209:F209"/>
    <mergeCell ref="B227:F227"/>
    <mergeCell ref="B150:F150"/>
    <mergeCell ref="B195:F195"/>
    <mergeCell ref="B187:F187"/>
    <mergeCell ref="B162:F162"/>
    <mergeCell ref="B165:F165"/>
    <mergeCell ref="B172:F172"/>
    <mergeCell ref="B174:F174"/>
    <mergeCell ref="B184:F184"/>
    <mergeCell ref="B191:F191"/>
    <mergeCell ref="B189:F189"/>
    <mergeCell ref="B194:F194"/>
    <mergeCell ref="B160:F160"/>
    <mergeCell ref="B237:F237"/>
    <mergeCell ref="B218:F218"/>
    <mergeCell ref="B233:F233"/>
    <mergeCell ref="B238:F238"/>
    <mergeCell ref="B200:F200"/>
    <mergeCell ref="B199:F199"/>
    <mergeCell ref="B205:F205"/>
    <mergeCell ref="B222:F222"/>
    <mergeCell ref="B223:F223"/>
    <mergeCell ref="B225:F225"/>
    <mergeCell ref="B246:F246"/>
    <mergeCell ref="B271:F271"/>
    <mergeCell ref="B265:F265"/>
    <mergeCell ref="B232:F232"/>
    <mergeCell ref="B245:F245"/>
    <mergeCell ref="B240:F240"/>
    <mergeCell ref="B242:F242"/>
    <mergeCell ref="B251:F251"/>
    <mergeCell ref="B307:F307"/>
    <mergeCell ref="B299:F299"/>
    <mergeCell ref="B297:F297"/>
    <mergeCell ref="B250:F250"/>
    <mergeCell ref="B255:F255"/>
    <mergeCell ref="B272:F272"/>
    <mergeCell ref="B258:F258"/>
    <mergeCell ref="B253:F253"/>
    <mergeCell ref="B266:F266"/>
    <mergeCell ref="B274:F274"/>
    <mergeCell ref="B214:F214"/>
    <mergeCell ref="B211:F211"/>
    <mergeCell ref="B229:F229"/>
    <mergeCell ref="B318:F318"/>
    <mergeCell ref="B302:F302"/>
    <mergeCell ref="B279:F279"/>
    <mergeCell ref="B280:F280"/>
    <mergeCell ref="B281:F281"/>
    <mergeCell ref="B283:F283"/>
    <mergeCell ref="B282:F282"/>
    <mergeCell ref="B310:F310"/>
    <mergeCell ref="B285:F285"/>
    <mergeCell ref="B314:F314"/>
    <mergeCell ref="B323:F323"/>
    <mergeCell ref="B321:F321"/>
    <mergeCell ref="B296:F296"/>
    <mergeCell ref="B301:F301"/>
    <mergeCell ref="B303:F303"/>
    <mergeCell ref="B308:F308"/>
    <mergeCell ref="B305:F305"/>
    <mergeCell ref="B215:F215"/>
    <mergeCell ref="B243:F243"/>
    <mergeCell ref="B231:F231"/>
    <mergeCell ref="B226:F226"/>
    <mergeCell ref="B234:F234"/>
    <mergeCell ref="B317:F317"/>
    <mergeCell ref="B309:F309"/>
    <mergeCell ref="B312:F312"/>
    <mergeCell ref="B313:F313"/>
    <mergeCell ref="B311:F311"/>
    <mergeCell ref="B367:F367"/>
    <mergeCell ref="B357:F357"/>
    <mergeCell ref="B360:F360"/>
    <mergeCell ref="B398:F398"/>
    <mergeCell ref="B641:F641"/>
    <mergeCell ref="B638:F638"/>
    <mergeCell ref="B371:F371"/>
    <mergeCell ref="B609:F609"/>
    <mergeCell ref="B610:F610"/>
    <mergeCell ref="B444:F444"/>
    <mergeCell ref="B636:F636"/>
    <mergeCell ref="B628:F628"/>
    <mergeCell ref="B629:F629"/>
    <mergeCell ref="B637:F637"/>
    <mergeCell ref="B642:F642"/>
    <mergeCell ref="B647:F647"/>
    <mergeCell ref="B646:F646"/>
    <mergeCell ref="B633:F633"/>
    <mergeCell ref="B1139:F1139"/>
    <mergeCell ref="B1138:F1138"/>
    <mergeCell ref="B877:F877"/>
    <mergeCell ref="B852:F852"/>
    <mergeCell ref="B845:F845"/>
    <mergeCell ref="B881:F881"/>
    <mergeCell ref="B875:F875"/>
    <mergeCell ref="B873:F873"/>
    <mergeCell ref="B884:F884"/>
    <mergeCell ref="B1134:F1134"/>
    <mergeCell ref="B1109:F1109"/>
    <mergeCell ref="B1124:F1124"/>
    <mergeCell ref="B1121:F1121"/>
    <mergeCell ref="B1111:F1111"/>
    <mergeCell ref="B1130:F1130"/>
    <mergeCell ref="B1110:F1110"/>
    <mergeCell ref="B1120:F1120"/>
    <mergeCell ref="B1137:F1137"/>
    <mergeCell ref="B1123:F1123"/>
    <mergeCell ref="B1132:F1132"/>
    <mergeCell ref="B1125:F1125"/>
    <mergeCell ref="B1131:F1131"/>
    <mergeCell ref="B1135:F1135"/>
    <mergeCell ref="B1136:F1136"/>
    <mergeCell ref="B1127:F1127"/>
    <mergeCell ref="B1126:F1126"/>
    <mergeCell ref="B1133:F1133"/>
    <mergeCell ref="B1119:F1119"/>
    <mergeCell ref="B1115:F1115"/>
    <mergeCell ref="B1116:F1116"/>
    <mergeCell ref="B1122:F1122"/>
    <mergeCell ref="B1118:F1118"/>
    <mergeCell ref="B1114:F1114"/>
    <mergeCell ref="B1117:F1117"/>
    <mergeCell ref="B1108:F1108"/>
    <mergeCell ref="B1113:F1113"/>
    <mergeCell ref="B926:F926"/>
    <mergeCell ref="B896:F896"/>
    <mergeCell ref="B901:F901"/>
    <mergeCell ref="B925:F925"/>
    <mergeCell ref="B927:F927"/>
    <mergeCell ref="B924:F924"/>
    <mergeCell ref="B1107:F1107"/>
    <mergeCell ref="B1112:F1112"/>
    <mergeCell ref="B869:F869"/>
    <mergeCell ref="B847:F847"/>
    <mergeCell ref="B850:F850"/>
    <mergeCell ref="B897:F897"/>
    <mergeCell ref="B874:F874"/>
    <mergeCell ref="B876:F876"/>
    <mergeCell ref="B878:F878"/>
    <mergeCell ref="B870:F870"/>
    <mergeCell ref="B871:F871"/>
    <mergeCell ref="B839:F839"/>
    <mergeCell ref="B843:F843"/>
    <mergeCell ref="B889:F889"/>
    <mergeCell ref="B771:F771"/>
    <mergeCell ref="B776:F776"/>
    <mergeCell ref="B783:F783"/>
    <mergeCell ref="B772:F772"/>
    <mergeCell ref="B837:F837"/>
    <mergeCell ref="B796:F796"/>
    <mergeCell ref="B799:F799"/>
    <mergeCell ref="B834:F834"/>
    <mergeCell ref="B779:F779"/>
    <mergeCell ref="B814:F814"/>
    <mergeCell ref="B808:F808"/>
    <mergeCell ref="B832:F832"/>
    <mergeCell ref="B817:F817"/>
    <mergeCell ref="B784:F784"/>
    <mergeCell ref="B813:F813"/>
    <mergeCell ref="B827:F827"/>
    <mergeCell ref="B861:F861"/>
    <mergeCell ref="B822:F822"/>
    <mergeCell ref="B855:F855"/>
    <mergeCell ref="B893:F893"/>
    <mergeCell ref="B891:F891"/>
    <mergeCell ref="B868:F868"/>
    <mergeCell ref="B890:F890"/>
    <mergeCell ref="B846:F846"/>
    <mergeCell ref="B829:F829"/>
    <mergeCell ref="B76:F76"/>
    <mergeCell ref="B320:F320"/>
    <mergeCell ref="B85:F85"/>
    <mergeCell ref="B793:F793"/>
    <mergeCell ref="B743:F743"/>
    <mergeCell ref="B789:F789"/>
    <mergeCell ref="B746:F746"/>
    <mergeCell ref="B773:F773"/>
    <mergeCell ref="B652:F652"/>
    <mergeCell ref="B634:F634"/>
    <mergeCell ref="B82:F82"/>
    <mergeCell ref="B815:F815"/>
    <mergeCell ref="B854:F854"/>
    <mergeCell ref="B849:F849"/>
    <mergeCell ref="B833:F833"/>
    <mergeCell ref="B842:F842"/>
    <mergeCell ref="B851:F851"/>
    <mergeCell ref="B819:F819"/>
    <mergeCell ref="B823:F823"/>
    <mergeCell ref="B828:F828"/>
    <mergeCell ref="B186:F186"/>
    <mergeCell ref="B787:F787"/>
    <mergeCell ref="B792:F792"/>
    <mergeCell ref="B841:F841"/>
    <mergeCell ref="B807:F807"/>
    <mergeCell ref="B830:F830"/>
    <mergeCell ref="B498:F498"/>
    <mergeCell ref="B523:F523"/>
    <mergeCell ref="B826:F826"/>
    <mergeCell ref="B201:F201"/>
    <mergeCell ref="B212:F212"/>
    <mergeCell ref="B28:F28"/>
    <mergeCell ref="B216:F216"/>
    <mergeCell ref="B206:F206"/>
    <mergeCell ref="B117:F117"/>
    <mergeCell ref="B198:F198"/>
    <mergeCell ref="B127:F127"/>
    <mergeCell ref="B120:F120"/>
    <mergeCell ref="B188:F188"/>
    <mergeCell ref="B190:F190"/>
    <mergeCell ref="B16:F16"/>
    <mergeCell ref="B19:F19"/>
    <mergeCell ref="B13:F13"/>
    <mergeCell ref="B15:F15"/>
    <mergeCell ref="B57:F57"/>
    <mergeCell ref="B52:F52"/>
    <mergeCell ref="B42:F42"/>
    <mergeCell ref="B55:F55"/>
    <mergeCell ref="B45:F45"/>
    <mergeCell ref="B48:F48"/>
    <mergeCell ref="B11:F11"/>
    <mergeCell ref="B9:F9"/>
    <mergeCell ref="B14:F14"/>
    <mergeCell ref="B8:F8"/>
    <mergeCell ref="B20:F20"/>
    <mergeCell ref="B752:F752"/>
    <mergeCell ref="B41:F41"/>
    <mergeCell ref="B49:F49"/>
    <mergeCell ref="B217:F217"/>
    <mergeCell ref="B351:F351"/>
    <mergeCell ref="B235:F235"/>
    <mergeCell ref="B289:F289"/>
    <mergeCell ref="B383:F383"/>
    <mergeCell ref="B381:F381"/>
    <mergeCell ref="B441:F441"/>
    <mergeCell ref="B389:F389"/>
    <mergeCell ref="B358:F358"/>
    <mergeCell ref="B269:F269"/>
    <mergeCell ref="B325:F325"/>
    <mergeCell ref="B374:F374"/>
    <mergeCell ref="B742:F742"/>
    <mergeCell ref="B602:F602"/>
    <mergeCell ref="B640:F640"/>
    <mergeCell ref="B10:F10"/>
    <mergeCell ref="B180:F180"/>
    <mergeCell ref="B39:F39"/>
    <mergeCell ref="B27:F27"/>
    <mergeCell ref="B34:F34"/>
    <mergeCell ref="B50:F50"/>
    <mergeCell ref="B22:F22"/>
    <mergeCell ref="B18:F18"/>
    <mergeCell ref="B17:F17"/>
    <mergeCell ref="B81:F81"/>
    <mergeCell ref="B589:F589"/>
    <mergeCell ref="B595:F595"/>
    <mergeCell ref="B596:F596"/>
    <mergeCell ref="B29:F29"/>
    <mergeCell ref="B33:F33"/>
    <mergeCell ref="B175:F175"/>
    <mergeCell ref="B393:F393"/>
    <mergeCell ref="B801:F801"/>
    <mergeCell ref="B806:F806"/>
    <mergeCell ref="B797:F797"/>
    <mergeCell ref="B800:F800"/>
    <mergeCell ref="B802:F802"/>
    <mergeCell ref="B804:F804"/>
    <mergeCell ref="B795:F795"/>
    <mergeCell ref="B816:F816"/>
    <mergeCell ref="B744:F744"/>
    <mergeCell ref="B747:F747"/>
    <mergeCell ref="B780:F780"/>
    <mergeCell ref="B791:F791"/>
    <mergeCell ref="B811:F811"/>
    <mergeCell ref="B809:F809"/>
    <mergeCell ref="B753:F753"/>
    <mergeCell ref="B794:F794"/>
    <mergeCell ref="B790:F790"/>
    <mergeCell ref="B766:F766"/>
    <mergeCell ref="B755:F755"/>
    <mergeCell ref="B761:F761"/>
    <mergeCell ref="B769:F769"/>
    <mergeCell ref="B767:F767"/>
    <mergeCell ref="B756:F756"/>
    <mergeCell ref="B788:F788"/>
    <mergeCell ref="B757:F757"/>
    <mergeCell ref="B777:F777"/>
    <mergeCell ref="B803:F803"/>
    <mergeCell ref="B765:F765"/>
    <mergeCell ref="B922:F922"/>
    <mergeCell ref="B758:F758"/>
    <mergeCell ref="B775:F775"/>
    <mergeCell ref="B760:F760"/>
    <mergeCell ref="B824:F824"/>
    <mergeCell ref="B903:F903"/>
    <mergeCell ref="B759:F759"/>
    <mergeCell ref="B781:F781"/>
    <mergeCell ref="B812:F812"/>
    <mergeCell ref="B785:F785"/>
    <mergeCell ref="B887:F887"/>
    <mergeCell ref="B738:F738"/>
    <mergeCell ref="B904:F904"/>
    <mergeCell ref="B805:F805"/>
    <mergeCell ref="B880:F880"/>
    <mergeCell ref="B786:F786"/>
    <mergeCell ref="B741:F741"/>
    <mergeCell ref="B883:F883"/>
    <mergeCell ref="B658:F658"/>
    <mergeCell ref="B614:F614"/>
    <mergeCell ref="B659:F659"/>
    <mergeCell ref="B894:F894"/>
    <mergeCell ref="B745:F745"/>
    <mergeCell ref="B858:F858"/>
    <mergeCell ref="B831:F831"/>
    <mergeCell ref="B651:F651"/>
    <mergeCell ref="B886:F886"/>
    <mergeCell ref="B825:F825"/>
    <mergeCell ref="B593:F593"/>
    <mergeCell ref="B882:F882"/>
    <mergeCell ref="B570:F570"/>
    <mergeCell ref="B598:F598"/>
    <mergeCell ref="B573:F573"/>
    <mergeCell ref="B578:F578"/>
    <mergeCell ref="B592:F592"/>
    <mergeCell ref="B574:F574"/>
    <mergeCell ref="B583:F583"/>
    <mergeCell ref="B584:F584"/>
    <mergeCell ref="B434:F434"/>
    <mergeCell ref="B559:F559"/>
    <mergeCell ref="B564:F564"/>
    <mergeCell ref="B566:F566"/>
    <mergeCell ref="B554:F554"/>
    <mergeCell ref="B488:F488"/>
    <mergeCell ref="B526:F526"/>
    <mergeCell ref="B503:F503"/>
    <mergeCell ref="B586:F586"/>
    <mergeCell ref="B591:F591"/>
    <mergeCell ref="B588:F588"/>
    <mergeCell ref="B519:F519"/>
    <mergeCell ref="B534:F534"/>
    <mergeCell ref="B424:F424"/>
    <mergeCell ref="B513:F513"/>
    <mergeCell ref="B521:F521"/>
    <mergeCell ref="B560:F560"/>
    <mergeCell ref="B557:F557"/>
    <mergeCell ref="B432:F432"/>
    <mergeCell ref="B555:F555"/>
    <mergeCell ref="B531:F531"/>
    <mergeCell ref="B509:F509"/>
    <mergeCell ref="B203:F203"/>
    <mergeCell ref="B270:F270"/>
    <mergeCell ref="B262:F262"/>
    <mergeCell ref="B213:F213"/>
    <mergeCell ref="B469:F469"/>
    <mergeCell ref="B546:F546"/>
    <mergeCell ref="B512:F512"/>
    <mergeCell ref="B544:F544"/>
    <mergeCell ref="B373:F373"/>
    <mergeCell ref="B385:F385"/>
    <mergeCell ref="B436:F436"/>
    <mergeCell ref="B430:F430"/>
    <mergeCell ref="B483:F483"/>
    <mergeCell ref="B547:F547"/>
    <mergeCell ref="B241:F241"/>
    <mergeCell ref="B248:F248"/>
    <mergeCell ref="B292:F292"/>
    <mergeCell ref="B252:F252"/>
    <mergeCell ref="B525:F525"/>
    <mergeCell ref="B522:F522"/>
    <mergeCell ref="B421:F421"/>
    <mergeCell ref="B416:F416"/>
    <mergeCell ref="B414:F414"/>
    <mergeCell ref="B458:F458"/>
    <mergeCell ref="B465:F465"/>
    <mergeCell ref="B511:F511"/>
    <mergeCell ref="B433:F433"/>
    <mergeCell ref="B422:F422"/>
    <mergeCell ref="B427:F427"/>
    <mergeCell ref="B477:F477"/>
    <mergeCell ref="B413:F413"/>
    <mergeCell ref="B425:F425"/>
    <mergeCell ref="B404:F404"/>
    <mergeCell ref="B405:F405"/>
    <mergeCell ref="B419:F419"/>
    <mergeCell ref="B435:F435"/>
    <mergeCell ref="B423:F423"/>
    <mergeCell ref="B408:F408"/>
    <mergeCell ref="B410:F410"/>
    <mergeCell ref="B411:F411"/>
    <mergeCell ref="B400:F400"/>
    <mergeCell ref="B402:F402"/>
    <mergeCell ref="B401:F401"/>
    <mergeCell ref="B417:F417"/>
    <mergeCell ref="B406:F406"/>
    <mergeCell ref="B426:F426"/>
    <mergeCell ref="B418:F418"/>
    <mergeCell ref="B403:F403"/>
    <mergeCell ref="B407:F407"/>
    <mergeCell ref="B409:F409"/>
    <mergeCell ref="B439:F439"/>
    <mergeCell ref="B463:F463"/>
    <mergeCell ref="B452:F452"/>
    <mergeCell ref="B462:F462"/>
    <mergeCell ref="B448:F448"/>
    <mergeCell ref="B443:F443"/>
    <mergeCell ref="B455:F455"/>
    <mergeCell ref="B454:F454"/>
    <mergeCell ref="B450:F450"/>
    <mergeCell ref="B442:F442"/>
    <mergeCell ref="B447:F447"/>
    <mergeCell ref="B440:F440"/>
    <mergeCell ref="B449:F449"/>
    <mergeCell ref="B456:F456"/>
    <mergeCell ref="B478:F478"/>
    <mergeCell ref="B459:F459"/>
    <mergeCell ref="B468:F468"/>
    <mergeCell ref="B524:F524"/>
    <mergeCell ref="B515:F515"/>
    <mergeCell ref="B470:F470"/>
    <mergeCell ref="B472:F472"/>
    <mergeCell ref="B481:F481"/>
    <mergeCell ref="B471:F471"/>
    <mergeCell ref="B520:F520"/>
    <mergeCell ref="B485:F485"/>
    <mergeCell ref="B489:F489"/>
    <mergeCell ref="B499:F499"/>
    <mergeCell ref="B548:F548"/>
    <mergeCell ref="B528:F528"/>
    <mergeCell ref="B532:F532"/>
    <mergeCell ref="B533:F533"/>
    <mergeCell ref="B537:F537"/>
    <mergeCell ref="B530:F530"/>
    <mergeCell ref="B543:F543"/>
    <mergeCell ref="B21:F21"/>
    <mergeCell ref="B130:F130"/>
    <mergeCell ref="B125:F125"/>
    <mergeCell ref="B124:F124"/>
    <mergeCell ref="B500:F500"/>
    <mergeCell ref="B491:F491"/>
    <mergeCell ref="B496:F496"/>
    <mergeCell ref="B493:F493"/>
    <mergeCell ref="B484:F484"/>
    <mergeCell ref="B486:F486"/>
    <mergeCell ref="B56:F56"/>
    <mergeCell ref="B23:F23"/>
    <mergeCell ref="B32:F32"/>
    <mergeCell ref="G6:H6"/>
    <mergeCell ref="B649:F649"/>
    <mergeCell ref="B624:F624"/>
    <mergeCell ref="B623:F623"/>
    <mergeCell ref="B36:F36"/>
    <mergeCell ref="B59:F59"/>
    <mergeCell ref="B551:F551"/>
    <mergeCell ref="B655:F655"/>
    <mergeCell ref="B885:F885"/>
    <mergeCell ref="B657:F657"/>
    <mergeCell ref="B608:F608"/>
    <mergeCell ref="B639:F639"/>
    <mergeCell ref="B617:F617"/>
    <mergeCell ref="B654:F654"/>
    <mergeCell ref="B820:F820"/>
    <mergeCell ref="B736:F736"/>
    <mergeCell ref="B618:F618"/>
    <mergeCell ref="B751:F751"/>
    <mergeCell ref="B40:F40"/>
    <mergeCell ref="B26:F26"/>
    <mergeCell ref="B25:F25"/>
    <mergeCell ref="B53:F53"/>
    <mergeCell ref="B43:F43"/>
    <mergeCell ref="B37:F37"/>
    <mergeCell ref="B38:F38"/>
    <mergeCell ref="B30:F30"/>
    <mergeCell ref="B31:F31"/>
    <mergeCell ref="B177:F177"/>
    <mergeCell ref="B163:F163"/>
    <mergeCell ref="B170:F170"/>
    <mergeCell ref="B169:F169"/>
    <mergeCell ref="B110:F110"/>
    <mergeCell ref="B192:F192"/>
    <mergeCell ref="B182:F182"/>
    <mergeCell ref="B183:F183"/>
    <mergeCell ref="B148:F148"/>
    <mergeCell ref="B111:F111"/>
    <mergeCell ref="B166:F166"/>
    <mergeCell ref="B167:F167"/>
    <mergeCell ref="B168:F168"/>
    <mergeCell ref="B61:F61"/>
    <mergeCell ref="B62:F62"/>
    <mergeCell ref="B67:F67"/>
    <mergeCell ref="B72:F72"/>
    <mergeCell ref="B66:F66"/>
    <mergeCell ref="B161:F161"/>
    <mergeCell ref="B80:F80"/>
    <mergeCell ref="B68:F68"/>
    <mergeCell ref="B71:F71"/>
    <mergeCell ref="B63:F63"/>
    <mergeCell ref="B64:F64"/>
    <mergeCell ref="B83:F83"/>
    <mergeCell ref="B86:F86"/>
    <mergeCell ref="B69:F69"/>
    <mergeCell ref="B79:F79"/>
    <mergeCell ref="B73:F73"/>
    <mergeCell ref="B77:F77"/>
    <mergeCell ref="B84:F84"/>
    <mergeCell ref="B75:F75"/>
    <mergeCell ref="B74:F74"/>
    <mergeCell ref="B78:F78"/>
    <mergeCell ref="B122:F122"/>
    <mergeCell ref="B112:F112"/>
    <mergeCell ref="B108:F108"/>
    <mergeCell ref="B91:F91"/>
    <mergeCell ref="B98:F98"/>
    <mergeCell ref="B93:F93"/>
    <mergeCell ref="B322:F322"/>
    <mergeCell ref="B146:F146"/>
    <mergeCell ref="B257:F257"/>
    <mergeCell ref="B369:F369"/>
    <mergeCell ref="B179:F179"/>
    <mergeCell ref="B171:F171"/>
    <mergeCell ref="B260:F260"/>
    <mergeCell ref="B147:F147"/>
    <mergeCell ref="B193:F193"/>
    <mergeCell ref="B152:F152"/>
    <mergeCell ref="B109:F109"/>
    <mergeCell ref="B103:F103"/>
    <mergeCell ref="B123:F123"/>
    <mergeCell ref="B90:F90"/>
    <mergeCell ref="B96:F96"/>
    <mergeCell ref="B95:F95"/>
    <mergeCell ref="B94:F94"/>
    <mergeCell ref="B121:F121"/>
    <mergeCell ref="B118:F118"/>
    <mergeCell ref="B119:F119"/>
    <mergeCell ref="B87:F87"/>
    <mergeCell ref="B104:F104"/>
    <mergeCell ref="B101:F101"/>
    <mergeCell ref="B88:F88"/>
    <mergeCell ref="B99:F99"/>
    <mergeCell ref="B92:F92"/>
    <mergeCell ref="B100:F100"/>
    <mergeCell ref="B102:F102"/>
    <mergeCell ref="B89:F89"/>
    <mergeCell ref="B97:F97"/>
    <mergeCell ref="B113:F113"/>
    <mergeCell ref="B210:F210"/>
    <mergeCell ref="B181:F181"/>
    <mergeCell ref="B207:F207"/>
    <mergeCell ref="B126:F126"/>
    <mergeCell ref="B128:F128"/>
    <mergeCell ref="B202:F202"/>
    <mergeCell ref="B196:F196"/>
    <mergeCell ref="B129:F129"/>
    <mergeCell ref="B197:F197"/>
    <mergeCell ref="B204:F204"/>
    <mergeCell ref="B278:F278"/>
    <mergeCell ref="B261:F261"/>
    <mergeCell ref="B259:F259"/>
    <mergeCell ref="B267:F267"/>
    <mergeCell ref="B264:F264"/>
    <mergeCell ref="B224:F224"/>
    <mergeCell ref="B208:F208"/>
    <mergeCell ref="B230:F230"/>
    <mergeCell ref="B239:F239"/>
    <mergeCell ref="B536:F536"/>
    <mergeCell ref="B514:F514"/>
    <mergeCell ref="B490:F490"/>
    <mergeCell ref="B626:F626"/>
    <mergeCell ref="B611:F611"/>
    <mergeCell ref="B619:F619"/>
    <mergeCell ref="B620:F620"/>
    <mergeCell ref="B615:F615"/>
    <mergeCell ref="B518:F518"/>
    <mergeCell ref="B541:F541"/>
    <mergeCell ref="B597:F597"/>
    <mergeCell ref="B605:F605"/>
    <mergeCell ref="B600:F600"/>
    <mergeCell ref="B603:F603"/>
    <mergeCell ref="B390:F390"/>
    <mergeCell ref="B384:F384"/>
    <mergeCell ref="B399:F399"/>
    <mergeCell ref="B394:F394"/>
    <mergeCell ref="B438:F438"/>
    <mergeCell ref="B473:F473"/>
    <mergeCell ref="B451:F451"/>
    <mergeCell ref="B453:F453"/>
    <mergeCell ref="B395:F395"/>
    <mergeCell ref="B392:F392"/>
    <mergeCell ref="B475:F475"/>
    <mergeCell ref="B460:F460"/>
    <mergeCell ref="B466:F466"/>
    <mergeCell ref="B474:F474"/>
    <mergeCell ref="B467:F467"/>
    <mergeCell ref="B461:F461"/>
    <mergeCell ref="B549:F549"/>
    <mergeCell ref="B480:F480"/>
    <mergeCell ref="B527:F527"/>
    <mergeCell ref="B510:F510"/>
    <mergeCell ref="B542:F542"/>
    <mergeCell ref="B464:F464"/>
    <mergeCell ref="B545:F545"/>
    <mergeCell ref="B482:F482"/>
    <mergeCell ref="B506:F506"/>
    <mergeCell ref="B507:F507"/>
    <mergeCell ref="B612:F612"/>
    <mergeCell ref="B606:F606"/>
    <mergeCell ref="B604:F604"/>
    <mergeCell ref="B502:F502"/>
    <mergeCell ref="B505:F505"/>
    <mergeCell ref="B516:F516"/>
    <mergeCell ref="B601:F601"/>
    <mergeCell ref="B607:F607"/>
    <mergeCell ref="B517:F517"/>
    <mergeCell ref="B561:F561"/>
    <mergeCell ref="B632:F632"/>
    <mergeCell ref="B630:F630"/>
    <mergeCell ref="B631:F631"/>
    <mergeCell ref="B621:F621"/>
    <mergeCell ref="B622:F622"/>
    <mergeCell ref="B625:F625"/>
    <mergeCell ref="B627:F627"/>
    <mergeCell ref="B550:F550"/>
    <mergeCell ref="B585:F585"/>
    <mergeCell ref="B577:F577"/>
    <mergeCell ref="B562:F562"/>
    <mergeCell ref="B556:F556"/>
    <mergeCell ref="B575:F575"/>
    <mergeCell ref="B558:F558"/>
    <mergeCell ref="B581:F581"/>
    <mergeCell ref="B552:F552"/>
    <mergeCell ref="B553:F553"/>
    <mergeCell ref="B590:F590"/>
    <mergeCell ref="B616:F616"/>
    <mergeCell ref="B613:F613"/>
    <mergeCell ref="B579:F579"/>
    <mergeCell ref="B572:F572"/>
    <mergeCell ref="B587:F587"/>
    <mergeCell ref="B563:F563"/>
    <mergeCell ref="B599:F599"/>
    <mergeCell ref="B372:F372"/>
    <mergeCell ref="B391:F391"/>
    <mergeCell ref="B431:F431"/>
    <mergeCell ref="B446:F446"/>
    <mergeCell ref="B376:F376"/>
    <mergeCell ref="B377:F377"/>
    <mergeCell ref="B380:F380"/>
    <mergeCell ref="B420:F420"/>
    <mergeCell ref="B379:F379"/>
    <mergeCell ref="B437:F437"/>
    <mergeCell ref="B316:F316"/>
    <mergeCell ref="B364:F364"/>
    <mergeCell ref="B365:F365"/>
    <mergeCell ref="B340:F340"/>
    <mergeCell ref="B344:F344"/>
    <mergeCell ref="B346:F346"/>
    <mergeCell ref="B350:F350"/>
    <mergeCell ref="B352:F352"/>
    <mergeCell ref="B319:F319"/>
    <mergeCell ref="B348:F348"/>
    <mergeCell ref="B295:F295"/>
    <mergeCell ref="B304:F304"/>
    <mergeCell ref="B293:F293"/>
    <mergeCell ref="B306:F306"/>
    <mergeCell ref="B287:F287"/>
    <mergeCell ref="B294:F294"/>
    <mergeCell ref="B300:F300"/>
    <mergeCell ref="B298:F298"/>
    <mergeCell ref="B291:F291"/>
    <mergeCell ref="B571:F571"/>
    <mergeCell ref="B582:F582"/>
    <mergeCell ref="B244:F244"/>
    <mergeCell ref="B273:F273"/>
    <mergeCell ref="B288:F288"/>
    <mergeCell ref="B247:F247"/>
    <mergeCell ref="B276:F276"/>
    <mergeCell ref="B277:F277"/>
    <mergeCell ref="B263:F263"/>
    <mergeCell ref="B286:F286"/>
    <mergeCell ref="B568:F568"/>
    <mergeCell ref="B565:F565"/>
    <mergeCell ref="B457:F457"/>
    <mergeCell ref="B576:F576"/>
    <mergeCell ref="B691:F691"/>
    <mergeCell ref="B567:F567"/>
    <mergeCell ref="B680:F680"/>
    <mergeCell ref="B675:F675"/>
    <mergeCell ref="B679:F679"/>
    <mergeCell ref="B667:F667"/>
    <mergeCell ref="B692:F692"/>
    <mergeCell ref="B717:F717"/>
    <mergeCell ref="B687:F687"/>
    <mergeCell ref="B686:F686"/>
    <mergeCell ref="B684:F684"/>
    <mergeCell ref="B704:F704"/>
    <mergeCell ref="B705:F705"/>
    <mergeCell ref="B706:F706"/>
    <mergeCell ref="B694:F694"/>
    <mergeCell ref="B708:F708"/>
    <mergeCell ref="B699:F699"/>
    <mergeCell ref="B700:F700"/>
    <mergeCell ref="B701:F701"/>
    <mergeCell ref="B709:F709"/>
    <mergeCell ref="B703:F703"/>
    <mergeCell ref="B580:F580"/>
    <mergeCell ref="B707:F707"/>
    <mergeCell ref="B688:F688"/>
    <mergeCell ref="B689:F689"/>
    <mergeCell ref="B690:F690"/>
    <mergeCell ref="B693:F693"/>
    <mergeCell ref="B635:F635"/>
    <mergeCell ref="B666:F666"/>
    <mergeCell ref="B683:F683"/>
    <mergeCell ref="B695:F695"/>
    <mergeCell ref="B821:F821"/>
    <mergeCell ref="B728:F728"/>
    <mergeCell ref="B731:F731"/>
    <mergeCell ref="B662:F662"/>
    <mergeCell ref="B663:F663"/>
    <mergeCell ref="B725:F725"/>
    <mergeCell ref="B723:F723"/>
    <mergeCell ref="B722:F722"/>
    <mergeCell ref="B712:F712"/>
    <mergeCell ref="B714:F714"/>
    <mergeCell ref="B715:F715"/>
    <mergeCell ref="B716:F716"/>
    <mergeCell ref="B721:F721"/>
    <mergeCell ref="B594:F594"/>
    <mergeCell ref="B732:F732"/>
    <mergeCell ref="B739:F739"/>
    <mergeCell ref="B710:F710"/>
    <mergeCell ref="B711:F711"/>
    <mergeCell ref="B727:F727"/>
    <mergeCell ref="B730:F730"/>
    <mergeCell ref="B729:F729"/>
    <mergeCell ref="B726:F726"/>
    <mergeCell ref="B724:F724"/>
    <mergeCell ref="B284:F284"/>
    <mergeCell ref="B494:F494"/>
    <mergeCell ref="B529:F529"/>
    <mergeCell ref="B672:F672"/>
    <mergeCell ref="B664:F664"/>
    <mergeCell ref="B678:F678"/>
    <mergeCell ref="B656:F656"/>
    <mergeCell ref="B669:F669"/>
    <mergeCell ref="B674:F674"/>
    <mergeCell ref="B670:F670"/>
    <mergeCell ref="B497:F497"/>
    <mergeCell ref="B476:F476"/>
    <mergeCell ref="B504:F504"/>
    <mergeCell ref="B487:F487"/>
    <mergeCell ref="B540:F540"/>
    <mergeCell ref="B539:F539"/>
    <mergeCell ref="B508:F508"/>
    <mergeCell ref="B501:F501"/>
    <mergeCell ref="B538:F538"/>
    <mergeCell ref="B535:F535"/>
    <mergeCell ref="B5:F5"/>
    <mergeCell ref="G5:H5"/>
    <mergeCell ref="G141:H141"/>
    <mergeCell ref="G185:H185"/>
    <mergeCell ref="G207:H207"/>
    <mergeCell ref="G259:H259"/>
    <mergeCell ref="B164:F164"/>
    <mergeCell ref="B228:F228"/>
    <mergeCell ref="B176:F176"/>
    <mergeCell ref="B256:F256"/>
    <mergeCell ref="A260:A262"/>
    <mergeCell ref="G260:H261"/>
    <mergeCell ref="G307:H307"/>
    <mergeCell ref="G380:H380"/>
    <mergeCell ref="B428:F428"/>
    <mergeCell ref="G447:H447"/>
    <mergeCell ref="B315:F315"/>
    <mergeCell ref="B386:F386"/>
    <mergeCell ref="B268:F268"/>
    <mergeCell ref="B275:F275"/>
    <mergeCell ref="G660:H660"/>
    <mergeCell ref="G693:H693"/>
    <mergeCell ref="B748:F748"/>
    <mergeCell ref="B762:F762"/>
    <mergeCell ref="G766:H766"/>
    <mergeCell ref="B865:F865"/>
    <mergeCell ref="B681:F681"/>
    <mergeCell ref="B740:F740"/>
    <mergeCell ref="B677:F677"/>
    <mergeCell ref="B718:F718"/>
    <mergeCell ref="F1090:H1090"/>
    <mergeCell ref="G869:H869"/>
    <mergeCell ref="B928:F928"/>
    <mergeCell ref="G933:H933"/>
    <mergeCell ref="B935:F935"/>
    <mergeCell ref="B959:F959"/>
    <mergeCell ref="B979:F979"/>
    <mergeCell ref="B908:F908"/>
    <mergeCell ref="B895:F895"/>
    <mergeCell ref="B892:F892"/>
    <mergeCell ref="G1107:H1107"/>
    <mergeCell ref="B1128:F1128"/>
    <mergeCell ref="B1141:F1141"/>
    <mergeCell ref="B1160:F1160"/>
    <mergeCell ref="B1170:F1170"/>
    <mergeCell ref="C1013:D1013"/>
    <mergeCell ref="G1013:H1013"/>
    <mergeCell ref="E1082:E1083"/>
    <mergeCell ref="F1082:H1083"/>
    <mergeCell ref="B1090:D1090"/>
  </mergeCells>
  <pageMargins left="0.7" right="0.7" top="0.75" bottom="0.75" header="0.3" footer="0.3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Leonid FeRooM</cp:lastModifiedBy>
  <cp:lastPrinted>2013-09-19T16:21:31Z</cp:lastPrinted>
  <dcterms:created xsi:type="dcterms:W3CDTF">1996-10-08T23:32:33Z</dcterms:created>
  <dcterms:modified xsi:type="dcterms:W3CDTF">2020-02-16T18:12:46Z</dcterms:modified>
</cp:coreProperties>
</file>